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myfdle.net\bsp\OPB Grants\State Funds Projects\FY23-24 SAFE SFA\OPB Final Drafts\Packet Final Drafts\FY26-27 Forms\"/>
    </mc:Choice>
  </mc:AlternateContent>
  <xr:revisionPtr revIDLastSave="0" documentId="13_ncr:1_{FB27C788-309C-4551-9F11-00B92C524438}" xr6:coauthVersionLast="47" xr6:coauthVersionMax="47" xr10:uidLastSave="{00000000-0000-0000-0000-000000000000}"/>
  <bookViews>
    <workbookView xWindow="-41388" yWindow="-108" windowWidth="41496" windowHeight="16776" tabRatio="950" xr2:uid="{77BC0251-4747-4288-829C-C25888C657D7}"/>
  </bookViews>
  <sheets>
    <sheet name="Tab 1 - Reporting Overview" sheetId="1" r:id="rId1"/>
    <sheet name="Tab 2 - Overtime" sheetId="4" r:id="rId2"/>
    <sheet name="Tab 3 - Fringe Benefits" sheetId="3" r:id="rId3"/>
    <sheet name="Tab 4 - Travel" sheetId="5" r:id="rId4"/>
    <sheet name="Tab 5 - Training" sheetId="6" r:id="rId5"/>
    <sheet name="Tab 6 - Supplies" sheetId="8" r:id="rId6"/>
    <sheet name="Tab 7 - Equipment" sheetId="7" r:id="rId7"/>
    <sheet name="Tab 8 - Contractual Services" sheetId="11" r:id="rId8"/>
    <sheet name="Tab 9 - Other Costs" sheetId="10" r:id="rId9"/>
    <sheet name="Tab 10 - Supporting Documents" sheetId="13" r:id="rId10"/>
  </sheets>
  <definedNames>
    <definedName name="ActivityDateRange">'Tab 1 - Reporting Overview'!$J$4</definedName>
    <definedName name="AgreementNumber">'Tab 1 - Reporting Overview'!$J$2</definedName>
    <definedName name="AwardNumber">'Tab 1 - Reporting Overview'!$B$1</definedName>
    <definedName name="ClaimNumber">'Tab 1 - Reporting Overview'!$B$3</definedName>
    <definedName name="ContractualServicesTotal">'Tab 1 - Reporting Overview'!$D$14</definedName>
    <definedName name="EquipmentTotal">'Tab 1 - Reporting Overview'!$D$13</definedName>
    <definedName name="FringeBenefitsTotal">'Tab 1 - Reporting Overview'!$D$9</definedName>
    <definedName name="GrandTotal">'Tab 1 - Reporting Overview'!$D$16</definedName>
    <definedName name="OtherCostsTotal">'Tab 1 - Reporting Overview'!$D$15</definedName>
    <definedName name="OvertimeTotal">'Tab 1 - Reporting Overview'!$D$8</definedName>
    <definedName name="_xlnm.Print_Area" localSheetId="4">'Tab 5 - Training'!$A$1:$F$27</definedName>
    <definedName name="RecipientName">'Tab 1 - Reporting Overview'!$J$1</definedName>
    <definedName name="ReportingPeriod">'Tab 1 - Reporting Overview'!$J$3</definedName>
    <definedName name="ReportNumber">'Tab 1 - Reporting Overview'!$B$2</definedName>
    <definedName name="SuppliesTotal">'Tab 1 - Reporting Overview'!$D$12</definedName>
    <definedName name="TrainingTotal">'Tab 1 - Reporting Overview'!$D$11</definedName>
    <definedName name="TravelTotal">'Tab 1 - Reporting Overview'!$D$10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0" l="1"/>
  <c r="E2" i="10"/>
  <c r="E1" i="10"/>
  <c r="E3" i="11"/>
  <c r="E2" i="11"/>
  <c r="E1" i="11"/>
  <c r="E3" i="7"/>
  <c r="E2" i="7"/>
  <c r="E1" i="7"/>
  <c r="E3" i="8"/>
  <c r="E2" i="8"/>
  <c r="E1" i="8"/>
  <c r="F3" i="6"/>
  <c r="F2" i="6"/>
  <c r="F1" i="6"/>
  <c r="F3" i="5"/>
  <c r="F2" i="5"/>
  <c r="F1" i="5"/>
  <c r="F3" i="3"/>
  <c r="F2" i="3"/>
  <c r="F1" i="3"/>
  <c r="B3" i="10"/>
  <c r="B2" i="10"/>
  <c r="B1" i="10"/>
  <c r="B3" i="11"/>
  <c r="B2" i="11"/>
  <c r="B1" i="11"/>
  <c r="B3" i="7"/>
  <c r="B2" i="7"/>
  <c r="B1" i="7"/>
  <c r="B3" i="8"/>
  <c r="B2" i="8"/>
  <c r="B1" i="8"/>
  <c r="B3" i="6"/>
  <c r="B2" i="6"/>
  <c r="B1" i="6"/>
  <c r="B3" i="5"/>
  <c r="B2" i="5"/>
  <c r="B1" i="5"/>
  <c r="B3" i="3"/>
  <c r="B2" i="3"/>
  <c r="B1" i="3"/>
  <c r="F3" i="4"/>
  <c r="F2" i="4"/>
  <c r="F1" i="4"/>
  <c r="B3" i="4"/>
  <c r="B2" i="4"/>
  <c r="B1" i="4"/>
  <c r="B3" i="1"/>
  <c r="J27" i="5" l="1"/>
  <c r="D10" i="1" s="1"/>
  <c r="F27" i="11" l="1"/>
  <c r="D14" i="1" s="1"/>
  <c r="F27" i="10"/>
  <c r="D15" i="1" s="1"/>
  <c r="F27" i="8"/>
  <c r="D12" i="1" s="1"/>
  <c r="F27" i="7"/>
  <c r="D13" i="1" s="1"/>
  <c r="G27" i="6"/>
  <c r="D11" i="1" s="1"/>
  <c r="E27" i="4" l="1"/>
  <c r="G27" i="4"/>
  <c r="D8" i="1" s="1"/>
  <c r="H27" i="3"/>
  <c r="D9" i="1" l="1"/>
  <c r="D16" i="1" s="1"/>
</calcChain>
</file>

<file path=xl/sharedStrings.xml><?xml version="1.0" encoding="utf-8"?>
<sst xmlns="http://schemas.openxmlformats.org/spreadsheetml/2006/main" count="174" uniqueCount="93">
  <si>
    <t>Award #:</t>
  </si>
  <si>
    <t>Report #</t>
  </si>
  <si>
    <t>Recipient:</t>
  </si>
  <si>
    <t>Reporting Period:</t>
  </si>
  <si>
    <t>Expenditure Summary for This Reporting Period</t>
  </si>
  <si>
    <t>Budget Category</t>
  </si>
  <si>
    <t>Category Total</t>
  </si>
  <si>
    <t>Date:</t>
  </si>
  <si>
    <t>Signature:</t>
  </si>
  <si>
    <t>Name</t>
  </si>
  <si>
    <t>Title</t>
  </si>
  <si>
    <t>Pay Period Dates</t>
  </si>
  <si>
    <t>Description of Activities</t>
  </si>
  <si>
    <t># of Hours</t>
  </si>
  <si>
    <t>Date Paid</t>
  </si>
  <si>
    <t>Amount Paid</t>
  </si>
  <si>
    <t>Total</t>
  </si>
  <si>
    <t>Total Benefits</t>
  </si>
  <si>
    <t>DETAIL OF FRINGE BENEFITS COSTS (OVERTIME ONLY)</t>
  </si>
  <si>
    <t>Overtime</t>
  </si>
  <si>
    <t>Fringe Benefits</t>
  </si>
  <si>
    <t>Chief Official/Designee:</t>
  </si>
  <si>
    <t>Travel</t>
  </si>
  <si>
    <t>Training</t>
  </si>
  <si>
    <t>Supplies</t>
  </si>
  <si>
    <t>Equipment</t>
  </si>
  <si>
    <t>Contractual Services</t>
  </si>
  <si>
    <t>Other Costs</t>
  </si>
  <si>
    <t>Dates of Travel</t>
  </si>
  <si>
    <t>Traveler Name</t>
  </si>
  <si>
    <t>Purpose of Travel (i.e. training, case #, conference)</t>
  </si>
  <si>
    <t>Hours of Departure &amp; Return</t>
  </si>
  <si>
    <t>Mileage Claimed</t>
  </si>
  <si>
    <t>Total Charged</t>
  </si>
  <si>
    <t>Meals Cost</t>
  </si>
  <si>
    <t>Per Diem or Hotel Cost</t>
  </si>
  <si>
    <t>Training Name</t>
  </si>
  <si>
    <t>Date of Training</t>
  </si>
  <si>
    <t>Total Training Cost</t>
  </si>
  <si>
    <t>Attendee Name</t>
  </si>
  <si>
    <t>Check/Payment Number</t>
  </si>
  <si>
    <t>Item</t>
  </si>
  <si>
    <t>Total Cost</t>
  </si>
  <si>
    <t>Vendor Name</t>
  </si>
  <si>
    <t>Item Description (include quantity and price)</t>
  </si>
  <si>
    <t>DETAIL OF EQUIPMENT COSTS</t>
  </si>
  <si>
    <t>DETAIL OF SUPPLIES COSTS</t>
  </si>
  <si>
    <t>DETAIL OF TRAINING COSTS</t>
  </si>
  <si>
    <t>DETAIL OF TRAVEL COSTS</t>
  </si>
  <si>
    <t>DETAIL OF CONTRACTUAL SERVICES COSTS</t>
  </si>
  <si>
    <t>Description of Item or Service (include quantity, price, dates of service)</t>
  </si>
  <si>
    <t>Total Costs</t>
  </si>
  <si>
    <t>Description of Item (include quantity and price)</t>
  </si>
  <si>
    <t>DETAIL OF OTHER COSTS (OVERTIME ONLY)</t>
  </si>
  <si>
    <t>DETAIL OF OVERTIME</t>
  </si>
  <si>
    <t>July 1 - July 31, 2023</t>
  </si>
  <si>
    <t>Overtime and Fringe Benefits</t>
  </si>
  <si>
    <t>Travel and Training</t>
  </si>
  <si>
    <t>Supplies, Equipment, and Other Costs</t>
  </si>
  <si>
    <t>Paystub or other document that proves an expense and identifies hours worked for SAFE In Florida alongside benefit amounts</t>
  </si>
  <si>
    <t>Form DFS-A2-NS - DFS' Florida Single Audit Act Checklist for Receipient/SubRecipient vs. Vendor Determination</t>
  </si>
  <si>
    <t>DFS-A2-NS Download Link</t>
  </si>
  <si>
    <t>Retirement</t>
  </si>
  <si>
    <t>Paystub or other document(s) that identifies hours worked for SAFE In Florida alongside benefit amounts and/or percentages</t>
  </si>
  <si>
    <t>Proof of payment to employee (copy of check, etc.)</t>
  </si>
  <si>
    <t>Travel/Training authorization form(s) that identify the destination and/or training</t>
  </si>
  <si>
    <t>Proof of payment to vendor (copy of check, etc.)</t>
  </si>
  <si>
    <t>Any documents or receipts that proves an expense to a vendor occurred (invoice that shows detailed line item expenses, etc.)</t>
  </si>
  <si>
    <t>How To Use This Page</t>
  </si>
  <si>
    <t>Proof of payment to contractor or vendor (copy of check, etc.)</t>
  </si>
  <si>
    <t>Signed overtime attestation that includes hours worked and short narrative of work completed while on overtime</t>
  </si>
  <si>
    <t>This tab is designed as a reference for the Recipient's use.  Completing this tab is not required for proper reimbursement submission or processing.  The below supporting documentation is necessary for the Florida Department of Financial Services to issue payment to the Recipient.</t>
  </si>
  <si>
    <t>Supporting Documentation Required</t>
  </si>
  <si>
    <r>
      <t xml:space="preserve">For additional information on which supporting documents need to be supplied alongside your reimbursement request, please refer to </t>
    </r>
    <r>
      <rPr>
        <b/>
        <sz val="9"/>
        <color theme="1"/>
        <rFont val="Arial"/>
        <family val="2"/>
      </rPr>
      <t>Tab 10 - Supporting Documents</t>
    </r>
  </si>
  <si>
    <t>Any documents or receipts that prove an expense to the traveler for their travel/training expenses (lodging or fuel receipt, etc.)</t>
  </si>
  <si>
    <t>Proof of payment to traveler and/or vendor (copy of check, etc.)</t>
  </si>
  <si>
    <t>FICA (Medicare + Social Security)</t>
  </si>
  <si>
    <t>Worker's Comp</t>
  </si>
  <si>
    <t>Retirement Rate</t>
  </si>
  <si>
    <t>Activity Date Range:</t>
  </si>
  <si>
    <t>Claim #:</t>
  </si>
  <si>
    <t>FLAIR Remittance Address</t>
  </si>
  <si>
    <t>Payee Name:</t>
  </si>
  <si>
    <t>Address 1:</t>
  </si>
  <si>
    <t>Address 2:</t>
  </si>
  <si>
    <t>City, State, Zip:</t>
  </si>
  <si>
    <t>FLAIR Vendor #:</t>
  </si>
  <si>
    <t>Reimbursement Designation (Select One)</t>
  </si>
  <si>
    <t>I hereby certify that the information presented is true and valid, was incurred in accordance with the agreement, and was approved for this award by the SAFE Executive Board.</t>
  </si>
  <si>
    <t>Introduction of the S.A.F.E. in Florida Program Performance Questionnaire</t>
  </si>
  <si>
    <t>Agreement Number:</t>
  </si>
  <si>
    <t>GRAND TOTAL:</t>
  </si>
  <si>
    <r>
      <t xml:space="preserve">
</t>
    </r>
    <r>
      <rPr>
        <b/>
        <sz val="10"/>
        <rFont val="Arial"/>
        <family val="2"/>
      </rPr>
      <t>Effective September 1, 2026</t>
    </r>
    <r>
      <rPr>
        <sz val="10"/>
        <rFont val="Arial"/>
        <family val="2"/>
      </rPr>
      <t xml:space="preserve">, this S.A.F.E. Reimbursement Request form no longer collects performance-related statistics or narratives.  Instead, all recipient agencies are required to complete the S.A.F.E. in Florida Program Grant Performance Questionnaire every month, for </t>
    </r>
    <r>
      <rPr>
        <u/>
        <sz val="10"/>
        <rFont val="Arial"/>
        <family val="2"/>
      </rPr>
      <t>each</t>
    </r>
    <r>
      <rPr>
        <sz val="10"/>
        <rFont val="Arial"/>
        <family val="2"/>
      </rPr>
      <t xml:space="preserve"> of their active S.A.F.E. awards.  This Reimbursement Request Form workbook only needs to be completed and submitted to FDLE when your agency has costs that are eligible for cost reimbursement during the month reported on in the Performance Questionnaire.  A browser-based reporting method for both the questionnaire and this workbook is currently in the works and will be made available to local agencies as soon as possible.
Previously, this Reimbursement Request form was required to be submitted to FDLE's OPBFunding@fdle.state.fl.us mailbox on a monthly basis regardless of if there were costs and/or activities to report during that month.  Going forward, during months where no costs need to be reported, only the Performance Questionnaire needs to be submitted to FDLE's OPBFunding@fdle.state.fl.us mailbox.  Agencies are still required to submit monthly reports, per the S.A.F.E. financial agreement.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</si>
</sst>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0"/>
      <color theme="0"/>
      <name val="Arial"/>
      <family val="2"/>
    </font>
    <font>
      <b/>
      <sz val="11"/>
      <color theme="1"/>
      <name val="Calibri"/>
      <family val="2"/>
      <scheme val="minor"/>
    </font>
    <font>
      <sz val="9"/>
      <color theme="1"/>
      <name val="Arial"/>
      <family val="2"/>
    </font>
    <font>
      <b/>
      <sz val="9"/>
      <color theme="1"/>
      <name val="Arial"/>
      <family val="2"/>
    </font>
    <font>
      <u/>
      <sz val="11"/>
      <color theme="10"/>
      <name val="Calibri"/>
      <family val="2"/>
      <scheme val="minor"/>
    </font>
    <font>
      <b/>
      <sz val="9"/>
      <color rgb="FFFF0000"/>
      <name val="Arial"/>
      <family val="2"/>
    </font>
    <font>
      <sz val="10"/>
      <color theme="1"/>
      <name val="Calibri"/>
      <family val="2"/>
      <scheme val="minor"/>
    </font>
    <font>
      <b/>
      <sz val="10"/>
      <name val="Arial"/>
      <family val="2"/>
    </font>
    <font>
      <sz val="10"/>
      <name val="Arial"/>
      <family val="2"/>
    </font>
    <font>
      <u/>
      <sz val="10"/>
      <name val="Arial"/>
      <family val="2"/>
    </font>
  </fonts>
  <fills count="6">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right/>
      <top style="thin">
        <color theme="4"/>
      </top>
      <bottom style="double">
        <color theme="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5">
    <xf numFmtId="0" fontId="0" fillId="0" borderId="0"/>
    <xf numFmtId="44" fontId="1" fillId="0" borderId="0" applyFont="0" applyFill="0" applyBorder="0" applyAlignment="0" applyProtection="0"/>
    <xf numFmtId="0" fontId="5" fillId="0" borderId="15" applyNumberFormat="0" applyFill="0" applyAlignment="0" applyProtection="0"/>
    <xf numFmtId="0" fontId="8" fillId="0" borderId="0" applyNumberFormat="0" applyFill="0" applyBorder="0" applyAlignment="0" applyProtection="0"/>
    <xf numFmtId="9" fontId="1" fillId="0" borderId="0" applyFont="0" applyFill="0" applyBorder="0" applyAlignment="0" applyProtection="0"/>
  </cellStyleXfs>
  <cellXfs count="110">
    <xf numFmtId="0" fontId="0" fillId="0" borderId="0" xfId="0"/>
    <xf numFmtId="0" fontId="2" fillId="0" borderId="0" xfId="0" applyFont="1"/>
    <xf numFmtId="0" fontId="3" fillId="0" borderId="0" xfId="0" applyFont="1"/>
    <xf numFmtId="0" fontId="2" fillId="3" borderId="9" xfId="0" applyFont="1" applyFill="1" applyBorder="1"/>
    <xf numFmtId="0" fontId="2" fillId="3" borderId="10" xfId="0" applyFont="1" applyFill="1" applyBorder="1"/>
    <xf numFmtId="0" fontId="2" fillId="3" borderId="12" xfId="0" applyFont="1" applyFill="1" applyBorder="1"/>
    <xf numFmtId="0" fontId="2" fillId="3" borderId="13" xfId="0" applyFont="1" applyFill="1" applyBorder="1"/>
    <xf numFmtId="0" fontId="3" fillId="3" borderId="6" xfId="0" applyFont="1" applyFill="1" applyBorder="1"/>
    <xf numFmtId="0" fontId="3" fillId="3" borderId="7" xfId="0" applyFont="1" applyFill="1" applyBorder="1"/>
    <xf numFmtId="0" fontId="3" fillId="3" borderId="8" xfId="0" applyFont="1" applyFill="1" applyBorder="1"/>
    <xf numFmtId="0" fontId="2" fillId="0" borderId="1" xfId="0" applyFont="1" applyBorder="1"/>
    <xf numFmtId="0" fontId="3" fillId="4" borderId="1" xfId="0" applyFont="1" applyFill="1" applyBorder="1"/>
    <xf numFmtId="0" fontId="5" fillId="4" borderId="1" xfId="0" applyFont="1" applyFill="1" applyBorder="1"/>
    <xf numFmtId="0" fontId="2" fillId="0" borderId="1" xfId="0" applyFont="1" applyBorder="1" applyAlignment="1">
      <alignment horizontal="left"/>
    </xf>
    <xf numFmtId="0" fontId="3" fillId="4" borderId="1" xfId="0" applyFont="1" applyFill="1" applyBorder="1" applyAlignment="1">
      <alignment horizontal="left"/>
    </xf>
    <xf numFmtId="0" fontId="2" fillId="0" borderId="0" xfId="0" applyFont="1" applyAlignment="1">
      <alignment horizontal="left"/>
    </xf>
    <xf numFmtId="0" fontId="5" fillId="0" borderId="15" xfId="2"/>
    <xf numFmtId="0" fontId="5" fillId="0" borderId="15" xfId="2" applyAlignment="1">
      <alignment horizontal="left"/>
    </xf>
    <xf numFmtId="0" fontId="5" fillId="0" borderId="15" xfId="2" applyAlignment="1"/>
    <xf numFmtId="44" fontId="2" fillId="0" borderId="1" xfId="1" applyFont="1" applyBorder="1" applyAlignment="1">
      <alignment horizontal="left"/>
    </xf>
    <xf numFmtId="44" fontId="5" fillId="0" borderId="15" xfId="2" applyNumberFormat="1" applyAlignment="1">
      <alignment horizontal="left"/>
    </xf>
    <xf numFmtId="0" fontId="5" fillId="0" borderId="15" xfId="0" applyFont="1" applyBorder="1"/>
    <xf numFmtId="0" fontId="5" fillId="0" borderId="15" xfId="0" applyFont="1" applyBorder="1" applyAlignment="1">
      <alignment horizontal="left"/>
    </xf>
    <xf numFmtId="44" fontId="5" fillId="0" borderId="15" xfId="0" applyNumberFormat="1" applyFont="1" applyBorder="1" applyAlignment="1">
      <alignment horizontal="left"/>
    </xf>
    <xf numFmtId="0" fontId="3" fillId="0" borderId="0" xfId="0" applyFont="1" applyAlignment="1">
      <alignment horizontal="left" indent="9"/>
    </xf>
    <xf numFmtId="0" fontId="6" fillId="0" borderId="0" xfId="0" applyFont="1"/>
    <xf numFmtId="0" fontId="3" fillId="4" borderId="1" xfId="0" applyFont="1" applyFill="1" applyBorder="1" applyAlignment="1">
      <alignment horizontal="left" wrapText="1"/>
    </xf>
    <xf numFmtId="0" fontId="3" fillId="4" borderId="1" xfId="0" applyFont="1" applyFill="1" applyBorder="1" applyAlignment="1">
      <alignment wrapText="1"/>
    </xf>
    <xf numFmtId="0" fontId="0" fillId="0" borderId="0" xfId="0" applyAlignment="1">
      <alignment wrapText="1"/>
    </xf>
    <xf numFmtId="0" fontId="3" fillId="4" borderId="1" xfId="0" applyFont="1" applyFill="1" applyBorder="1" applyAlignment="1">
      <alignment vertical="center"/>
    </xf>
    <xf numFmtId="0" fontId="3" fillId="4" borderId="1" xfId="0" applyFont="1" applyFill="1" applyBorder="1" applyAlignment="1">
      <alignment horizontal="left" vertical="center"/>
    </xf>
    <xf numFmtId="0" fontId="3" fillId="4" borderId="1" xfId="0" applyFont="1" applyFill="1" applyBorder="1" applyAlignment="1">
      <alignment vertical="center" wrapText="1"/>
    </xf>
    <xf numFmtId="0" fontId="5" fillId="4" borderId="1" xfId="0" applyFont="1" applyFill="1" applyBorder="1" applyAlignment="1">
      <alignment vertical="center"/>
    </xf>
    <xf numFmtId="0" fontId="2" fillId="5" borderId="1" xfId="0" applyFont="1" applyFill="1" applyBorder="1"/>
    <xf numFmtId="0" fontId="2" fillId="5" borderId="1" xfId="0" applyFont="1" applyFill="1" applyBorder="1" applyAlignment="1">
      <alignment horizontal="left"/>
    </xf>
    <xf numFmtId="0" fontId="5" fillId="4" borderId="1" xfId="0" applyFont="1" applyFill="1" applyBorder="1" applyAlignment="1">
      <alignment vertical="center" wrapText="1"/>
    </xf>
    <xf numFmtId="9" fontId="2" fillId="0" borderId="1" xfId="4" applyFont="1" applyBorder="1" applyAlignment="1"/>
    <xf numFmtId="0" fontId="6" fillId="0" borderId="1" xfId="0" applyFont="1" applyBorder="1" applyAlignment="1">
      <alignment vertical="center"/>
    </xf>
    <xf numFmtId="0" fontId="3" fillId="0" borderId="0" xfId="0" applyFont="1" applyAlignment="1">
      <alignment horizontal="left" indent="1"/>
    </xf>
    <xf numFmtId="0" fontId="6" fillId="0" borderId="3"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left"/>
    </xf>
    <xf numFmtId="0" fontId="6" fillId="0" borderId="5" xfId="0" applyFont="1" applyBorder="1" applyAlignment="1">
      <alignment horizontal="left"/>
    </xf>
    <xf numFmtId="44" fontId="2" fillId="0" borderId="21" xfId="1" applyFont="1" applyBorder="1"/>
    <xf numFmtId="44" fontId="2" fillId="0" borderId="22" xfId="1" applyFont="1" applyBorder="1"/>
    <xf numFmtId="44" fontId="3" fillId="3" borderId="7" xfId="1" applyFont="1" applyFill="1" applyBorder="1"/>
    <xf numFmtId="44" fontId="3" fillId="3" borderId="8" xfId="1" applyFont="1" applyFill="1" applyBorder="1"/>
    <xf numFmtId="44" fontId="2" fillId="0" borderId="19" xfId="1" applyFont="1" applyBorder="1"/>
    <xf numFmtId="44" fontId="2" fillId="0" borderId="20" xfId="1" applyFont="1" applyBorder="1"/>
    <xf numFmtId="0" fontId="4" fillId="2" borderId="1" xfId="0" applyFont="1" applyFill="1" applyBorder="1" applyAlignment="1">
      <alignment horizontal="center"/>
    </xf>
    <xf numFmtId="0" fontId="3" fillId="3" borderId="6" xfId="0" applyFont="1" applyFill="1" applyBorder="1" applyAlignment="1">
      <alignment horizontal="right"/>
    </xf>
    <xf numFmtId="0" fontId="3" fillId="3" borderId="7" xfId="0" applyFont="1" applyFill="1" applyBorder="1" applyAlignment="1">
      <alignment horizontal="right"/>
    </xf>
    <xf numFmtId="0" fontId="6" fillId="0" borderId="1" xfId="0" applyFont="1" applyBorder="1" applyAlignment="1">
      <alignment horizontal="center" vertical="center" wrapText="1"/>
    </xf>
    <xf numFmtId="0" fontId="4" fillId="2" borderId="23" xfId="0" applyFont="1" applyFill="1" applyBorder="1" applyAlignment="1">
      <alignment horizontal="center"/>
    </xf>
    <xf numFmtId="0" fontId="9" fillId="0" borderId="0" xfId="0" applyFont="1" applyAlignment="1">
      <alignment horizontal="center" vertical="center" wrapText="1"/>
    </xf>
    <xf numFmtId="0" fontId="6" fillId="0" borderId="1" xfId="0" applyFont="1" applyBorder="1" applyAlignment="1">
      <alignment horizontal="left" vertical="center"/>
    </xf>
    <xf numFmtId="0" fontId="10" fillId="0" borderId="6" xfId="0" applyFont="1" applyBorder="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0" fontId="2" fillId="0" borderId="7" xfId="0" applyFont="1" applyBorder="1" applyAlignment="1">
      <alignment horizontal="left"/>
    </xf>
    <xf numFmtId="0" fontId="2" fillId="0" borderId="5" xfId="0" applyFont="1" applyBorder="1" applyAlignment="1">
      <alignment horizontal="left"/>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44" fontId="2" fillId="0" borderId="10" xfId="1" applyFont="1" applyBorder="1"/>
    <xf numFmtId="44" fontId="2" fillId="0" borderId="11" xfId="1" applyFont="1" applyBorder="1"/>
    <xf numFmtId="44" fontId="2" fillId="0" borderId="13" xfId="1" applyFont="1" applyBorder="1"/>
    <xf numFmtId="44" fontId="2" fillId="0" borderId="14" xfId="1" applyFont="1" applyBorder="1"/>
    <xf numFmtId="0" fontId="4" fillId="2" borderId="17" xfId="0" applyFont="1"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0" fontId="2" fillId="0" borderId="0" xfId="0" applyFont="1" applyAlignment="1">
      <alignment horizontal="left"/>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8"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5" xfId="0" applyFont="1" applyBorder="1" applyAlignment="1">
      <alignment horizontal="center" wrapText="1"/>
    </xf>
    <xf numFmtId="0" fontId="2" fillId="0" borderId="18" xfId="0" applyFont="1" applyBorder="1" applyAlignment="1">
      <alignment horizontal="center" wrapText="1"/>
    </xf>
    <xf numFmtId="0" fontId="2" fillId="0" borderId="1" xfId="0" applyFont="1" applyBorder="1" applyAlignment="1">
      <alignment horizontal="left" wrapText="1"/>
    </xf>
    <xf numFmtId="0" fontId="2" fillId="0" borderId="1" xfId="0" applyFont="1" applyBorder="1" applyAlignment="1">
      <alignment horizontal="center"/>
    </xf>
    <xf numFmtId="0" fontId="2" fillId="5" borderId="1" xfId="0" applyFont="1" applyFill="1" applyBorder="1" applyAlignment="1">
      <alignment vertical="center" wrapText="1"/>
    </xf>
    <xf numFmtId="0" fontId="4" fillId="2" borderId="1" xfId="0" applyFont="1" applyFill="1" applyBorder="1" applyAlignment="1">
      <alignment horizontal="center" vertical="center"/>
    </xf>
    <xf numFmtId="0" fontId="2" fillId="0" borderId="1" xfId="0" applyFont="1" applyBorder="1" applyAlignment="1">
      <alignment horizontal="left" vertical="center" wrapText="1"/>
    </xf>
    <xf numFmtId="0" fontId="2" fillId="5" borderId="1" xfId="0" applyFont="1" applyFill="1" applyBorder="1" applyAlignment="1">
      <alignment horizontal="left" vertical="top" wrapText="1"/>
    </xf>
    <xf numFmtId="0" fontId="2" fillId="5" borderId="23" xfId="0" applyFont="1" applyFill="1" applyBorder="1" applyAlignment="1">
      <alignment horizontal="left" vertical="top" wrapText="1"/>
    </xf>
    <xf numFmtId="0" fontId="8" fillId="5" borderId="24" xfId="3" applyFill="1" applyBorder="1" applyAlignment="1">
      <alignment vertical="center" wrapText="1"/>
    </xf>
    <xf numFmtId="0" fontId="2" fillId="5" borderId="1" xfId="0" applyFont="1" applyFill="1" applyBorder="1" applyAlignment="1">
      <alignment horizontal="center"/>
    </xf>
    <xf numFmtId="0" fontId="4" fillId="2" borderId="16" xfId="0" applyFont="1" applyFill="1" applyBorder="1" applyAlignment="1">
      <alignment horizontal="center" vertical="center"/>
    </xf>
    <xf numFmtId="0" fontId="4" fillId="2" borderId="0" xfId="0" applyFont="1" applyFill="1" applyAlignment="1">
      <alignment horizontal="center" vertical="center"/>
    </xf>
    <xf numFmtId="0" fontId="2" fillId="0" borderId="1" xfId="0" applyFont="1" applyBorder="1" applyAlignment="1">
      <alignment horizontal="left"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12" fillId="0" borderId="16" xfId="0" applyFont="1" applyBorder="1" applyAlignment="1">
      <alignment horizontal="center" vertical="top" wrapText="1"/>
    </xf>
    <xf numFmtId="0" fontId="12" fillId="0" borderId="0" xfId="0" applyFont="1" applyAlignment="1">
      <alignment horizontal="center" vertical="top" wrapText="1"/>
    </xf>
    <xf numFmtId="0" fontId="12" fillId="0" borderId="25" xfId="0" applyFont="1" applyBorder="1" applyAlignment="1">
      <alignment horizontal="center" vertical="top" wrapText="1"/>
    </xf>
    <xf numFmtId="0" fontId="12" fillId="0" borderId="17" xfId="0" applyFont="1" applyBorder="1" applyAlignment="1">
      <alignment horizontal="center" vertical="top" wrapText="1"/>
    </xf>
    <xf numFmtId="0" fontId="12" fillId="0" borderId="5" xfId="0" applyFont="1" applyBorder="1" applyAlignment="1">
      <alignment horizontal="center" vertical="top" wrapText="1"/>
    </xf>
    <xf numFmtId="0" fontId="12" fillId="0" borderId="18" xfId="0" applyFont="1" applyBorder="1" applyAlignment="1">
      <alignment horizontal="center" vertical="top" wrapText="1"/>
    </xf>
    <xf numFmtId="0" fontId="11" fillId="0" borderId="0" xfId="0" applyFont="1"/>
    <xf numFmtId="0" fontId="12" fillId="0" borderId="0" xfId="0" applyFont="1"/>
    <xf numFmtId="0" fontId="12" fillId="0" borderId="7" xfId="0" applyFont="1" applyBorder="1"/>
  </cellXfs>
  <cellStyles count="5">
    <cellStyle name="Currency" xfId="1" builtinId="4"/>
    <cellStyle name="Hyperlink" xfId="3" builtinId="8"/>
    <cellStyle name="Normal" xfId="0" builtinId="0"/>
    <cellStyle name="Percent" xfId="4" builtinId="5"/>
    <cellStyle name="Total" xfId="2" builtinId="25"/>
  </cellStyles>
  <dxfs count="68">
    <dxf>
      <fill>
        <patternFill>
          <bgColor rgb="FFFFFF00"/>
        </patternFill>
      </fill>
    </dxf>
    <dxf>
      <numFmt numFmtId="34" formatCode="_(&quot;$&quot;* #,##0.00_);_(&quot;$&quot;* \(#,##0.00\);_(&quot;$&quot;* &quot;-&quot;??_);_(@_)"/>
      <alignment horizontal="left"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border outline="0">
        <top style="thin">
          <color rgb="FF000000"/>
        </top>
        <bottom style="double">
          <color rgb="FF4472C4"/>
        </bottom>
      </border>
    </dxf>
    <dxf>
      <border outline="0">
        <bottom style="thin">
          <color rgb="FF000000"/>
        </bottom>
      </border>
    </dxf>
    <dxf>
      <border diagonalUp="0" diagonalDown="0">
        <left style="thin">
          <color indexed="64"/>
        </left>
        <right style="thin">
          <color indexed="64"/>
        </right>
        <top/>
        <bottom/>
        <vertical style="thin">
          <color indexed="64"/>
        </vertical>
        <horizontal style="thin">
          <color indexed="64"/>
        </horizontal>
      </border>
    </dxf>
    <dxf>
      <numFmt numFmtId="34" formatCode="_(&quot;$&quot;* #,##0.00_);_(&quot;$&quot;* \(#,##0.00\);_(&quot;$&quot;* &quot;-&quot;??_);_(@_)"/>
      <alignment horizontal="left"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border outline="0">
        <top style="thin">
          <color rgb="FF000000"/>
        </top>
        <bottom style="double">
          <color rgb="FF4472C4"/>
        </bottom>
      </border>
    </dxf>
    <dxf>
      <border outline="0">
        <bottom style="thin">
          <color rgb="FF000000"/>
        </bottom>
      </border>
    </dxf>
    <dxf>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numFmt numFmtId="34" formatCode="_(&quot;$&quot;* #,##0.00_);_(&quot;$&quot;* \(#,##0.00\);_(&quot;$&quot;* &quot;-&quot;??_);_(@_)"/>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border outline="0">
        <top style="thin">
          <color rgb="FF000000"/>
        </top>
        <bottom style="double">
          <color rgb="FF4472C4"/>
        </bottom>
      </border>
    </dxf>
    <dxf>
      <border outline="0">
        <bottom style="thin">
          <color rgb="FF000000"/>
        </bottom>
      </border>
    </dxf>
    <dxf>
      <border diagonalUp="0" diagonalDown="0">
        <left style="thin">
          <color indexed="64"/>
        </left>
        <right style="thin">
          <color indexed="64"/>
        </right>
        <top/>
        <bottom/>
        <vertical style="thin">
          <color indexed="64"/>
        </vertical>
        <horizontal style="thin">
          <color indexed="64"/>
        </horizontal>
      </border>
    </dxf>
    <dxf>
      <numFmt numFmtId="34" formatCode="_(&quot;$&quot;* #,##0.00_);_(&quot;$&quot;* \(#,##0.00\);_(&quot;$&quot;* &quot;-&quot;??_);_(@_)"/>
      <alignment horizontal="left"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border outline="0">
        <top style="thin">
          <color rgb="FF000000"/>
        </top>
        <bottom style="double">
          <color rgb="FF4472C4"/>
        </bottom>
      </border>
    </dxf>
    <dxf>
      <border outline="0">
        <bottom style="thin">
          <color rgb="FF000000"/>
        </bottom>
      </border>
    </dxf>
    <dxf>
      <border diagonalUp="0" diagonalDown="0">
        <left style="thin">
          <color indexed="64"/>
        </left>
        <right style="thin">
          <color indexed="64"/>
        </right>
        <top/>
        <bottom/>
        <vertical style="thin">
          <color indexed="64"/>
        </vertical>
        <horizontal style="thin">
          <color indexed="64"/>
        </horizontal>
      </border>
    </dxf>
    <dxf>
      <numFmt numFmtId="34" formatCode="_(&quot;$&quot;* #,##0.00_);_(&quot;$&quot;* \(#,##0.00\);_(&quot;$&quot;* &quot;-&quot;??_);_(@_)"/>
      <alignment horizontal="left"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double">
          <color rgb="FF4472C4"/>
        </bottom>
      </border>
    </dxf>
    <dxf>
      <border outline="0">
        <bottom style="thin">
          <color rgb="FF000000"/>
        </bottom>
      </border>
    </dxf>
    <dxf>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numFmt numFmtId="34" formatCode="_(&quot;$&quot;* #,##0.00_);_(&quot;$&quot;* \(#,##0.00\);_(&quot;$&quot;* &quot;-&quot;??_);_(@_)"/>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4"/>
        </top>
        <bottom style="double">
          <color theme="4"/>
        </bottom>
      </border>
    </dxf>
    <dxf>
      <font>
        <b val="0"/>
        <i val="0"/>
        <strike val="0"/>
        <condense val="0"/>
        <extend val="0"/>
        <outline val="0"/>
        <shadow val="0"/>
        <u val="none"/>
        <vertAlign val="baseline"/>
        <sz val="10"/>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4"/>
        </top>
        <bottom style="double">
          <color theme="4"/>
        </bottom>
      </border>
    </dxf>
    <dxf>
      <font>
        <b val="0"/>
        <i val="0"/>
        <strike val="0"/>
        <condense val="0"/>
        <extend val="0"/>
        <outline val="0"/>
        <shadow val="0"/>
        <u val="none"/>
        <vertAlign val="baseline"/>
        <sz val="10"/>
        <color theme="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4"/>
        </top>
        <bottom style="double">
          <color theme="4"/>
        </bottom>
      </border>
    </dxf>
    <dxf>
      <font>
        <b val="0"/>
        <i val="0"/>
        <strike val="0"/>
        <condense val="0"/>
        <extend val="0"/>
        <outline val="0"/>
        <shadow val="0"/>
        <u val="none"/>
        <vertAlign val="baseline"/>
        <sz val="10"/>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border outline="0">
        <top style="thin">
          <color rgb="FF000000"/>
        </top>
        <bottom style="double">
          <color rgb="FF4472C4"/>
        </bottom>
      </border>
    </dxf>
    <dxf>
      <border outline="0">
        <bottom style="thin">
          <color rgb="FF000000"/>
        </bottom>
      </border>
    </dxf>
    <dxf>
      <alignment vertical="bottom" textRotation="0" wrapText="1" indent="0" justifyLastLine="0" shrinkToFit="0" readingOrder="0"/>
      <border diagonalUp="0" diagonalDown="0" outline="0">
        <left style="thin">
          <color indexed="64"/>
        </left>
        <right style="thin">
          <color indexed="64"/>
        </right>
        <top/>
        <bottom/>
      </border>
    </dxf>
    <dxf>
      <numFmt numFmtId="34" formatCode="_(&quot;$&quot;* #,##0.00_);_(&quot;$&quot;* \(#,##0.00\);_(&quot;$&quot;* &quot;-&quot;??_);_(@_)"/>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4"/>
        </top>
        <bottom style="double">
          <color theme="4"/>
        </bottom>
      </border>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border outline="0">
        <top style="thin">
          <color indexed="64"/>
        </top>
        <bottom style="double">
          <color theme="4"/>
        </bottom>
      </border>
    </dxf>
    <dxf>
      <border outline="0">
        <bottom style="thin">
          <color indexed="64"/>
        </bottom>
      </border>
    </dxf>
    <dxf>
      <alignment vertical="center" textRotation="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family val="2"/>
        <scheme val="minor"/>
      </font>
      <numFmt numFmtId="34" formatCode="_(&quot;$&quot;* #,##0.00_);_(&quot;$&quot;* \(#,##0.00\);_(&quot;$&quot;* &quot;-&quot;??_);_(@_)"/>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outline="0">
        <left/>
        <right/>
        <top style="thin">
          <color theme="4"/>
        </top>
        <bottom style="double">
          <color theme="4"/>
        </bottom>
      </border>
    </dxf>
    <dxf>
      <border outline="0">
        <top style="thin">
          <color rgb="FF000000"/>
        </top>
        <bottom style="double">
          <color rgb="FF4472C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106680</xdr:rowOff>
        </xdr:from>
        <xdr:to>
          <xdr:col>1</xdr:col>
          <xdr:colOff>0</xdr:colOff>
          <xdr:row>7</xdr:row>
          <xdr:rowOff>76200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9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83820</xdr:rowOff>
        </xdr:from>
        <xdr:to>
          <xdr:col>1</xdr:col>
          <xdr:colOff>0</xdr:colOff>
          <xdr:row>10</xdr:row>
          <xdr:rowOff>83820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9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13</xdr:row>
          <xdr:rowOff>160020</xdr:rowOff>
        </xdr:from>
        <xdr:to>
          <xdr:col>1</xdr:col>
          <xdr:colOff>7620</xdr:colOff>
          <xdr:row>14</xdr:row>
          <xdr:rowOff>160020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9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14</xdr:row>
          <xdr:rowOff>175260</xdr:rowOff>
        </xdr:from>
        <xdr:to>
          <xdr:col>1</xdr:col>
          <xdr:colOff>7620</xdr:colOff>
          <xdr:row>15</xdr:row>
          <xdr:rowOff>175260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9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20</xdr:row>
          <xdr:rowOff>160020</xdr:rowOff>
        </xdr:from>
        <xdr:to>
          <xdr:col>1</xdr:col>
          <xdr:colOff>7620</xdr:colOff>
          <xdr:row>21</xdr:row>
          <xdr:rowOff>160020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9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xdr:colOff>
          <xdr:row>21</xdr:row>
          <xdr:rowOff>175260</xdr:rowOff>
        </xdr:from>
        <xdr:to>
          <xdr:col>1</xdr:col>
          <xdr:colOff>7620</xdr:colOff>
          <xdr:row>22</xdr:row>
          <xdr:rowOff>175260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9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83820</xdr:rowOff>
        </xdr:from>
        <xdr:to>
          <xdr:col>1</xdr:col>
          <xdr:colOff>0</xdr:colOff>
          <xdr:row>14</xdr:row>
          <xdr:rowOff>83820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9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1</xdr:col>
          <xdr:colOff>0</xdr:colOff>
          <xdr:row>16</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9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83820</xdr:rowOff>
        </xdr:from>
        <xdr:to>
          <xdr:col>1</xdr:col>
          <xdr:colOff>0</xdr:colOff>
          <xdr:row>17</xdr:row>
          <xdr:rowOff>83820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9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xdr:row>
          <xdr:rowOff>99060</xdr:rowOff>
        </xdr:from>
        <xdr:to>
          <xdr:col>1</xdr:col>
          <xdr:colOff>0</xdr:colOff>
          <xdr:row>21</xdr:row>
          <xdr:rowOff>99060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9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0</xdr:rowOff>
        </xdr:from>
        <xdr:to>
          <xdr:col>1</xdr:col>
          <xdr:colOff>0</xdr:colOff>
          <xdr:row>23</xdr:row>
          <xdr:rowOff>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9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xdr:colOff>
          <xdr:row>6</xdr:row>
          <xdr:rowOff>160020</xdr:rowOff>
        </xdr:from>
        <xdr:to>
          <xdr:col>11</xdr:col>
          <xdr:colOff>7620</xdr:colOff>
          <xdr:row>7</xdr:row>
          <xdr:rowOff>160020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9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xdr:colOff>
          <xdr:row>8</xdr:row>
          <xdr:rowOff>175260</xdr:rowOff>
        </xdr:from>
        <xdr:to>
          <xdr:col>11</xdr:col>
          <xdr:colOff>7620</xdr:colOff>
          <xdr:row>9</xdr:row>
          <xdr:rowOff>175260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9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7</xdr:row>
          <xdr:rowOff>0</xdr:rowOff>
        </xdr:from>
        <xdr:to>
          <xdr:col>11</xdr:col>
          <xdr:colOff>0</xdr:colOff>
          <xdr:row>8</xdr:row>
          <xdr:rowOff>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9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30480</xdr:rowOff>
        </xdr:from>
        <xdr:to>
          <xdr:col>11</xdr:col>
          <xdr:colOff>0</xdr:colOff>
          <xdr:row>11</xdr:row>
          <xdr:rowOff>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9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1</xdr:col>
          <xdr:colOff>0</xdr:colOff>
          <xdr:row>8</xdr:row>
          <xdr:rowOff>160020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9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xdr:colOff>
          <xdr:row>11</xdr:row>
          <xdr:rowOff>175260</xdr:rowOff>
        </xdr:from>
        <xdr:to>
          <xdr:col>11</xdr:col>
          <xdr:colOff>7620</xdr:colOff>
          <xdr:row>12</xdr:row>
          <xdr:rowOff>175260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9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0</xdr:rowOff>
        </xdr:from>
        <xdr:to>
          <xdr:col>11</xdr:col>
          <xdr:colOff>0</xdr:colOff>
          <xdr:row>13</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9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F30199-7826-4C40-9505-32C16BA6EA22}" name="OvertimeTbl" displayName="OvertimeTbl" ref="A6:G27" totalsRowCount="1" headerRowBorderDxfId="67" tableBorderDxfId="66" totalsRowCellStyle="Total">
  <autoFilter ref="A6:G26" xr:uid="{4986311B-E19E-4FF3-ABC1-528F3B50456C}"/>
  <tableColumns count="7">
    <tableColumn id="1" xr3:uid="{F6298482-A6D4-4046-97AB-7F65B7A3694E}" name="Name" totalsRowLabel="Total" totalsRowDxfId="65"/>
    <tableColumn id="2" xr3:uid="{D85CBB8E-A134-4D24-AC9F-280502E7F99C}" name="Title" totalsRowDxfId="64"/>
    <tableColumn id="3" xr3:uid="{94EEDEBB-9698-43D5-98A4-0FE96CC5E66D}" name="Pay Period Dates" totalsRowDxfId="63"/>
    <tableColumn id="4" xr3:uid="{14378D81-90B0-4D5C-BEFC-8391D240176E}" name="Description of Activities" totalsRowDxfId="62"/>
    <tableColumn id="5" xr3:uid="{BF83E3C9-8EC4-4880-A568-409EE534C7FB}" name="# of Hours" totalsRowFunction="sum" totalsRowDxfId="61"/>
    <tableColumn id="6" xr3:uid="{2918C84A-E378-4FA5-B143-4923B86AA7F1}" name="Date Paid" totalsRowDxfId="60"/>
    <tableColumn id="7" xr3:uid="{027751A2-EB78-4DE9-BF7C-F678FC4E7318}" name="Amount Paid" totalsRowFunction="sum" totalsRowDxfId="59" dataCellStyle="Currenc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37E3F05-1527-4891-8441-68545EDA9D94}" name="FringeTbl" displayName="FringeTbl" ref="A6:H27" totalsRowCount="1" headerRowDxfId="58" headerRowBorderDxfId="57" tableBorderDxfId="56" totalsRowCellStyle="Total">
  <autoFilter ref="A6:H26" xr:uid="{4986311B-E19E-4FF3-ABC1-528F3B50456C}"/>
  <tableColumns count="8">
    <tableColumn id="1" xr3:uid="{935E573A-24DD-499D-A85A-9DDFFB32F980}" name="Name" totalsRowLabel="Total" totalsRowCellStyle="Total"/>
    <tableColumn id="2" xr3:uid="{B4BBD6FB-BEFC-4BEE-98C3-12C1354CB541}" name="Title" totalsRowCellStyle="Total"/>
    <tableColumn id="3" xr3:uid="{F06B255C-A1B3-48CF-B7D8-974EB2B49FA8}" name="Pay Period Dates" totalsRowDxfId="55" totalsRowCellStyle="Total"/>
    <tableColumn id="4" xr3:uid="{5A0EB808-7D3F-4199-BF0D-81EDA6E67013}" name="Retirement Rate" totalsRowDxfId="54" dataCellStyle="Percent" totalsRowCellStyle="Total"/>
    <tableColumn id="5" xr3:uid="{EEDEF0DE-1FCB-432F-AA7B-1C31875A340E}" name="FICA (Medicare + Social Security)" totalsRowDxfId="53" totalsRowCellStyle="Total"/>
    <tableColumn id="6" xr3:uid="{E6FB1205-EB0E-4F09-9A43-E3558F5F30BC}" name="Worker's Comp" dataDxfId="52" totalsRowDxfId="51"/>
    <tableColumn id="8" xr3:uid="{2B374A1A-241B-42AC-8732-887D60752C42}" name="Retirement" dataDxfId="50"/>
    <tableColumn id="7" xr3:uid="{41A1201A-FB1B-480D-B87F-0B4FA762E967}" name="Total Benefits" totalsRowFunction="sum" totalsRowDxfId="49" dataCellStyle="Currency" totalsRowCellStyle="Tot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127DCE-2093-462F-8382-FC804EB7E535}" name="TravelTbl" displayName="TravelTbl" ref="A6:J27" totalsRowCount="1" headerRowDxfId="48" headerRowBorderDxfId="47" tableBorderDxfId="46" totalsRowCellStyle="Total">
  <autoFilter ref="A6:J26" xr:uid="{4986311B-E19E-4FF3-ABC1-528F3B50456C}"/>
  <tableColumns count="10">
    <tableColumn id="1" xr3:uid="{38BB49EB-AAED-4841-A512-7DC69324C95A}" name="Traveler Name" totalsRowLabel="Total" totalsRowDxfId="45"/>
    <tableColumn id="2" xr3:uid="{D1717B93-4103-4DC8-9788-A533BD2C90DE}" name="Dates of Travel" totalsRowDxfId="44"/>
    <tableColumn id="9" xr3:uid="{ADAEA2A8-E073-41B2-903A-A978450EE1F2}" name="Purpose of Travel (i.e. training, case #, conference)" dataDxfId="43"/>
    <tableColumn id="3" xr3:uid="{1D02493D-2E37-4D77-AEFD-5C4A714E7550}" name="Hours of Departure &amp; Return" totalsRowDxfId="42"/>
    <tableColumn id="10" xr3:uid="{337BB7F8-D7B6-4527-BB44-1513B6300569}" name="Meals Cost" dataDxfId="41" totalsRowDxfId="40"/>
    <tableColumn id="4" xr3:uid="{6951DB52-D02D-4B58-A627-6DDA96827E97}" name="Per Diem or Hotel Cost" totalsRowDxfId="39"/>
    <tableColumn id="5" xr3:uid="{0C391851-CB4F-4F95-84B1-8ECD757DDD51}" name="Mileage Claimed" totalsRowDxfId="38"/>
    <tableColumn id="6" xr3:uid="{3928F59A-33F6-42A5-A724-652271FFE757}" name="Date Paid" totalsRowDxfId="37"/>
    <tableColumn id="8" xr3:uid="{1955000C-8F7D-425A-8B04-A768CE91D8A7}" name="Check/Payment Number" dataDxfId="36"/>
    <tableColumn id="7" xr3:uid="{4D97316C-6803-4637-84C7-80223C7CB978}" name="Total Charged" totalsRowFunction="sum" totalsRowDxfId="35" dataCellStyle="Currency"/>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65A68C4-76C8-42A1-98FB-88C52EF8624B}" name="TrainingTbl" displayName="TrainingTbl" ref="A6:G27" totalsRowCount="1" headerRowDxfId="34" headerRowBorderDxfId="33" tableBorderDxfId="32" totalsRowCellStyle="Total">
  <autoFilter ref="A6:G26" xr:uid="{4986311B-E19E-4FF3-ABC1-528F3B50456C}"/>
  <tableColumns count="7">
    <tableColumn id="1" xr3:uid="{E2BD6012-EFC8-4167-9553-160DB5E69E1E}" name="Attendee Name" totalsRowLabel="Total" totalsRowCellStyle="Total"/>
    <tableColumn id="2" xr3:uid="{5C0F1366-BFD8-4234-9B88-5A26877E06AB}" name="Training Name" totalsRowCellStyle="Total"/>
    <tableColumn id="5" xr3:uid="{AE30D6EA-F82B-4224-A70D-F7901D87CD57}" name="Vendor Name" dataDxfId="31"/>
    <tableColumn id="3" xr3:uid="{24694D52-C056-402B-8291-D78C42B2725A}" name="Date of Training" totalsRowDxfId="30" totalsRowCellStyle="Total"/>
    <tableColumn id="4" xr3:uid="{E50E0754-A7BE-47BE-A6C9-EE51FCBE3FD4}" name="Date Paid" totalsRowDxfId="29" totalsRowCellStyle="Total"/>
    <tableColumn id="6" xr3:uid="{CE716968-8798-4E81-842F-F53076893076}" name="Check/Payment Number" totalsRowCellStyle="Total"/>
    <tableColumn id="7" xr3:uid="{B5789C5B-C26D-486A-99F4-16CCA6D35ED6}" name="Total Training Cost" totalsRowFunction="sum" totalsRowDxfId="28" dataCellStyle="Currency" totalsRowCellStyle="Tot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621266-7E95-4616-8F79-9C43BDC8D264}" name="SuppliesTbl" displayName="SuppliesTbl" ref="A6:F27" totalsRowCount="1" headerRowDxfId="27" headerRowBorderDxfId="26" tableBorderDxfId="25" totalsRowCellStyle="Total">
  <autoFilter ref="A6:F26" xr:uid="{4986311B-E19E-4FF3-ABC1-528F3B50456C}"/>
  <tableColumns count="6">
    <tableColumn id="1" xr3:uid="{7F0FD21D-DF92-46B5-89C5-C3FEFDE6B524}" name="Item" totalsRowLabel="Total" totalsRowCellStyle="Total"/>
    <tableColumn id="2" xr3:uid="{1F6B1E98-122D-4CB9-A572-2F751CD5B194}" name="Vendor Name" totalsRowCellStyle="Total"/>
    <tableColumn id="3" xr3:uid="{A785AB2E-F9DA-4D0E-A80C-D254B3B596A2}" name="Item Description (include quantity and price)" totalsRowDxfId="24" totalsRowCellStyle="Total"/>
    <tableColumn id="4" xr3:uid="{8412123F-7FB3-443F-A71A-030E04103B95}" name="Date Paid" totalsRowDxfId="23" totalsRowCellStyle="Total"/>
    <tableColumn id="6" xr3:uid="{60330381-DDA5-4F48-A118-0FD82E845A21}" name="Check/Payment Number" totalsRowCellStyle="Total"/>
    <tableColumn id="7" xr3:uid="{866700F2-371C-4A14-BF19-E749845FB5A3}" name="Total Cost" totalsRowFunction="sum" totalsRowDxfId="22" dataCellStyle="Currency" totalsRowCellStyle="Tot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241A988-6277-44E5-9967-A385A75846D4}" name="EquipmentTbl" displayName="EquipmentTbl" ref="A6:F27" totalsRowCount="1" headerRowDxfId="21" headerRowBorderDxfId="20" tableBorderDxfId="19" totalsRowCellStyle="Total">
  <autoFilter ref="A6:F26" xr:uid="{4986311B-E19E-4FF3-ABC1-528F3B50456C}"/>
  <tableColumns count="6">
    <tableColumn id="1" xr3:uid="{20795C3F-AF50-4935-B71B-05DB24DC1D3F}" name="Item" totalsRowLabel="Total" totalsRowDxfId="18"/>
    <tableColumn id="2" xr3:uid="{2FA1369E-C3BE-40B8-B6A3-50EDAEBD88B7}" name="Vendor Name" totalsRowDxfId="17"/>
    <tableColumn id="3" xr3:uid="{C586F89B-A47D-42B1-912D-1226D2C4E725}" name="Item Description (include quantity and price)" totalsRowDxfId="16"/>
    <tableColumn id="4" xr3:uid="{CDF0FC44-DF6F-46E5-96AB-F55A26F81A2A}" name="Date Paid" totalsRowDxfId="15"/>
    <tableColumn id="6" xr3:uid="{252713BE-4064-4D71-81E5-58843909A29A}" name="Check/Payment Number" totalsRowDxfId="14"/>
    <tableColumn id="7" xr3:uid="{2FD8AB1D-CAA0-4E19-85B4-44A8C29C1D42}" name="Total Cost" totalsRowFunction="sum" totalsRowDxfId="13" dataCellStyle="Currency"/>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7E3D032-FCF8-4447-ABC4-AD3E47AA2A57}" name="ContractedSrvsTbl" displayName="ContractedSrvsTbl" ref="A6:F27" totalsRowCount="1" headerRowDxfId="12" headerRowBorderDxfId="11" tableBorderDxfId="10" totalsRowCellStyle="Total">
  <autoFilter ref="A6:F26" xr:uid="{4986311B-E19E-4FF3-ABC1-528F3B50456C}"/>
  <tableColumns count="6">
    <tableColumn id="1" xr3:uid="{98F4B77A-ADAD-4CAD-A012-430287E74BD5}" name="Item" totalsRowLabel="Total" totalsRowCellStyle="Total"/>
    <tableColumn id="2" xr3:uid="{6254B033-427B-4D77-A05D-0972FA464A89}" name="Vendor Name" totalsRowCellStyle="Total"/>
    <tableColumn id="3" xr3:uid="{0D5492E1-F43E-4D4F-B7C7-DED6A97F8601}" name="Description of Item or Service (include quantity, price, dates of service)" totalsRowDxfId="9" totalsRowCellStyle="Total"/>
    <tableColumn id="4" xr3:uid="{1661D10D-6010-4341-B9BE-949A278121AB}" name="Date Paid" totalsRowDxfId="8" totalsRowCellStyle="Total"/>
    <tableColumn id="6" xr3:uid="{F9344D30-37D1-45F9-B559-B6E67ED9ACBC}" name="Check/Payment Number" totalsRowCellStyle="Total"/>
    <tableColumn id="7" xr3:uid="{33A8D4A3-CEC1-4376-A3D7-819CB3EA07E2}" name="Total Costs" totalsRowFunction="sum" totalsRowDxfId="7" dataCellStyle="Currency" totalsRowCellStyle="Total"/>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E8045E-824A-43EF-8F81-D07BF2C5D5BC}" name="OtherCostsTbl" displayName="OtherCostsTbl" ref="A6:F27" totalsRowCount="1" headerRowDxfId="6" headerRowBorderDxfId="5" tableBorderDxfId="4" totalsRowCellStyle="Total">
  <autoFilter ref="A6:F26" xr:uid="{4986311B-E19E-4FF3-ABC1-528F3B50456C}"/>
  <tableColumns count="6">
    <tableColumn id="1" xr3:uid="{833C240E-0719-4006-A60E-BA27EC03D4EB}" name="Item" totalsRowLabel="Total" totalsRowCellStyle="Total"/>
    <tableColumn id="2" xr3:uid="{044EE69E-6454-48EC-ABDC-8ED6F4ED2BAF}" name="Vendor Name" totalsRowCellStyle="Total"/>
    <tableColumn id="3" xr3:uid="{7FB90263-D1B3-4D9F-B5C9-C39829C57AB2}" name="Description of Item (include quantity and price)" totalsRowDxfId="3" totalsRowCellStyle="Total"/>
    <tableColumn id="4" xr3:uid="{481C8B90-57C6-4AE5-AE1C-AD151F35302F}" name="Date Paid" totalsRowDxfId="2" totalsRowCellStyle="Total"/>
    <tableColumn id="6" xr3:uid="{5A23F3F0-9C9B-4C13-ACFE-ABAC60AB0E1B}" name="Check/Payment Number" totalsRowCellStyle="Total"/>
    <tableColumn id="7" xr3:uid="{4D057739-AE32-4D3E-A2B5-601B5A93E052}" name="Total Cost" totalsRowFunction="sum" totalsRowDxfId="1" dataCellStyle="Currency" totalsRowCellStyle="Total"/>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0.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apps.fldfs.com/fsaa/documents/DFS-A2-NS%20-%20Florida%20Single%20Audit%20Act%20Checklist%20for%20Nonstate%20Organizations%20%E2%80%93%20Recipient-Subrecipient%20vs.%20Vendor%20Determination.docx"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82D2B-9755-4236-8864-8166BE24010B}">
  <sheetPr codeName="Sheet11">
    <pageSetUpPr fitToPage="1"/>
  </sheetPr>
  <dimension ref="A1:N36"/>
  <sheetViews>
    <sheetView showGridLines="0" tabSelected="1" view="pageLayout" zoomScaleNormal="100" workbookViewId="0">
      <selection activeCell="G7" sqref="G7:N22"/>
    </sheetView>
  </sheetViews>
  <sheetFormatPr defaultColWidth="8.88671875" defaultRowHeight="14.4" x14ac:dyDescent="0.3"/>
  <cols>
    <col min="1" max="1" width="11.6640625" style="1" customWidth="1"/>
    <col min="2" max="5" width="8.88671875" style="1"/>
    <col min="6" max="6" width="4.6640625" customWidth="1"/>
    <col min="7" max="7" width="12.109375" style="1" customWidth="1"/>
    <col min="8" max="9" width="8.88671875" style="1"/>
    <col min="10" max="10" width="10.33203125" style="1" customWidth="1"/>
    <col min="11" max="12" width="8.88671875" style="1"/>
    <col min="13" max="13" width="10" style="1" customWidth="1"/>
    <col min="14" max="16384" width="8.88671875" style="1"/>
  </cols>
  <sheetData>
    <row r="1" spans="1:14" x14ac:dyDescent="0.3">
      <c r="A1" s="2" t="s">
        <v>0</v>
      </c>
      <c r="B1" s="60"/>
      <c r="C1" s="60"/>
      <c r="D1" s="60"/>
      <c r="E1" s="60"/>
      <c r="H1" s="2" t="s">
        <v>2</v>
      </c>
      <c r="J1" s="60"/>
      <c r="K1" s="60"/>
      <c r="L1" s="60"/>
      <c r="M1" s="60"/>
      <c r="N1" s="60"/>
    </row>
    <row r="2" spans="1:14" x14ac:dyDescent="0.3">
      <c r="A2" s="2" t="s">
        <v>1</v>
      </c>
      <c r="B2" s="59">
        <v>1</v>
      </c>
      <c r="C2" s="59"/>
      <c r="D2" s="59"/>
      <c r="E2" s="59"/>
      <c r="H2" s="107" t="s">
        <v>90</v>
      </c>
      <c r="I2" s="108"/>
      <c r="J2" s="109"/>
      <c r="K2" s="109"/>
      <c r="L2" s="109"/>
      <c r="M2" s="109"/>
      <c r="N2" s="109"/>
    </row>
    <row r="3" spans="1:14" x14ac:dyDescent="0.3">
      <c r="A3" s="2" t="s">
        <v>80</v>
      </c>
      <c r="B3" s="59" t="str">
        <f>CONCATENATE(B1,"-",B2)</f>
        <v>-1</v>
      </c>
      <c r="C3" s="59"/>
      <c r="D3" s="59"/>
      <c r="E3" s="59"/>
      <c r="H3" s="2" t="s">
        <v>3</v>
      </c>
      <c r="J3" s="59" t="s">
        <v>55</v>
      </c>
      <c r="K3" s="59"/>
      <c r="L3" s="59"/>
      <c r="M3" s="59"/>
      <c r="N3" s="59"/>
    </row>
    <row r="4" spans="1:14" x14ac:dyDescent="0.3">
      <c r="A4" s="2"/>
      <c r="B4" s="15"/>
      <c r="C4" s="15"/>
      <c r="D4" s="15"/>
      <c r="E4" s="15"/>
      <c r="H4" s="2" t="s">
        <v>79</v>
      </c>
      <c r="J4" s="59" t="s">
        <v>55</v>
      </c>
      <c r="K4" s="59"/>
      <c r="L4" s="59"/>
      <c r="M4" s="59"/>
      <c r="N4" s="59"/>
    </row>
    <row r="6" spans="1:14" x14ac:dyDescent="0.3">
      <c r="A6" s="61" t="s">
        <v>4</v>
      </c>
      <c r="B6" s="62"/>
      <c r="C6" s="62"/>
      <c r="D6" s="62"/>
      <c r="E6" s="63"/>
      <c r="G6" s="49" t="s">
        <v>89</v>
      </c>
      <c r="H6" s="49"/>
      <c r="I6" s="49"/>
      <c r="J6" s="49"/>
      <c r="K6" s="49"/>
      <c r="L6" s="49"/>
      <c r="M6" s="49"/>
      <c r="N6" s="49"/>
    </row>
    <row r="7" spans="1:14" ht="14.4" customHeight="1" x14ac:dyDescent="0.3">
      <c r="A7" s="7" t="s">
        <v>5</v>
      </c>
      <c r="B7" s="8"/>
      <c r="C7" s="8"/>
      <c r="D7" s="8" t="s">
        <v>6</v>
      </c>
      <c r="E7" s="9"/>
      <c r="G7" s="98" t="s">
        <v>92</v>
      </c>
      <c r="H7" s="99"/>
      <c r="I7" s="99"/>
      <c r="J7" s="99"/>
      <c r="K7" s="99"/>
      <c r="L7" s="99"/>
      <c r="M7" s="99"/>
      <c r="N7" s="100"/>
    </row>
    <row r="8" spans="1:14" x14ac:dyDescent="0.3">
      <c r="A8" s="3" t="s">
        <v>19</v>
      </c>
      <c r="B8" s="4"/>
      <c r="C8" s="4"/>
      <c r="D8" s="64">
        <f>OvertimeTbl[[#Totals],[Amount Paid]]</f>
        <v>0</v>
      </c>
      <c r="E8" s="65"/>
      <c r="G8" s="101"/>
      <c r="H8" s="102"/>
      <c r="I8" s="102"/>
      <c r="J8" s="102"/>
      <c r="K8" s="102"/>
      <c r="L8" s="102"/>
      <c r="M8" s="102"/>
      <c r="N8" s="103"/>
    </row>
    <row r="9" spans="1:14" x14ac:dyDescent="0.3">
      <c r="A9" s="5" t="s">
        <v>20</v>
      </c>
      <c r="B9" s="6"/>
      <c r="C9" s="6"/>
      <c r="D9" s="66">
        <f>FringeTbl[[#Totals],[Total Benefits]]</f>
        <v>0</v>
      </c>
      <c r="E9" s="67"/>
      <c r="G9" s="101"/>
      <c r="H9" s="102"/>
      <c r="I9" s="102"/>
      <c r="J9" s="102"/>
      <c r="K9" s="102"/>
      <c r="L9" s="102"/>
      <c r="M9" s="102"/>
      <c r="N9" s="103"/>
    </row>
    <row r="10" spans="1:14" x14ac:dyDescent="0.3">
      <c r="A10" s="5" t="s">
        <v>22</v>
      </c>
      <c r="B10" s="6"/>
      <c r="C10" s="6"/>
      <c r="D10" s="47">
        <f>TravelTbl[[#Totals],[Total Charged]]</f>
        <v>0</v>
      </c>
      <c r="E10" s="48"/>
      <c r="G10" s="101"/>
      <c r="H10" s="102"/>
      <c r="I10" s="102"/>
      <c r="J10" s="102"/>
      <c r="K10" s="102"/>
      <c r="L10" s="102"/>
      <c r="M10" s="102"/>
      <c r="N10" s="103"/>
    </row>
    <row r="11" spans="1:14" x14ac:dyDescent="0.3">
      <c r="A11" s="5" t="s">
        <v>23</v>
      </c>
      <c r="B11" s="6"/>
      <c r="C11" s="6"/>
      <c r="D11" s="47">
        <f>TrainingTbl[[#Totals],[Total Training Cost]]</f>
        <v>0</v>
      </c>
      <c r="E11" s="48"/>
      <c r="G11" s="101"/>
      <c r="H11" s="102"/>
      <c r="I11" s="102"/>
      <c r="J11" s="102"/>
      <c r="K11" s="102"/>
      <c r="L11" s="102"/>
      <c r="M11" s="102"/>
      <c r="N11" s="103"/>
    </row>
    <row r="12" spans="1:14" x14ac:dyDescent="0.3">
      <c r="A12" s="5" t="s">
        <v>24</v>
      </c>
      <c r="B12" s="6"/>
      <c r="C12" s="6"/>
      <c r="D12" s="47">
        <f>SuppliesTbl[[#Totals],[Total Cost]]</f>
        <v>0</v>
      </c>
      <c r="E12" s="48"/>
      <c r="G12" s="101"/>
      <c r="H12" s="102"/>
      <c r="I12" s="102"/>
      <c r="J12" s="102"/>
      <c r="K12" s="102"/>
      <c r="L12" s="102"/>
      <c r="M12" s="102"/>
      <c r="N12" s="103"/>
    </row>
    <row r="13" spans="1:14" x14ac:dyDescent="0.3">
      <c r="A13" s="5" t="s">
        <v>25</v>
      </c>
      <c r="B13" s="6"/>
      <c r="C13" s="6"/>
      <c r="D13" s="47">
        <f>EquipmentTbl[[#Totals],[Total Cost]]</f>
        <v>0</v>
      </c>
      <c r="E13" s="48"/>
      <c r="G13" s="101"/>
      <c r="H13" s="102"/>
      <c r="I13" s="102"/>
      <c r="J13" s="102"/>
      <c r="K13" s="102"/>
      <c r="L13" s="102"/>
      <c r="M13" s="102"/>
      <c r="N13" s="103"/>
    </row>
    <row r="14" spans="1:14" x14ac:dyDescent="0.3">
      <c r="A14" s="5" t="s">
        <v>26</v>
      </c>
      <c r="B14" s="6"/>
      <c r="C14" s="6"/>
      <c r="D14" s="47">
        <f>ContractedSrvsTbl[[#Totals],[Total Costs]]</f>
        <v>0</v>
      </c>
      <c r="E14" s="48"/>
      <c r="G14" s="101"/>
      <c r="H14" s="102"/>
      <c r="I14" s="102"/>
      <c r="J14" s="102"/>
      <c r="K14" s="102"/>
      <c r="L14" s="102"/>
      <c r="M14" s="102"/>
      <c r="N14" s="103"/>
    </row>
    <row r="15" spans="1:14" x14ac:dyDescent="0.3">
      <c r="A15" s="5" t="s">
        <v>27</v>
      </c>
      <c r="B15" s="6"/>
      <c r="C15" s="6"/>
      <c r="D15" s="43">
        <f>OtherCostsTbl[[#Totals],[Total Cost]]</f>
        <v>0</v>
      </c>
      <c r="E15" s="44"/>
      <c r="G15" s="101"/>
      <c r="H15" s="102"/>
      <c r="I15" s="102"/>
      <c r="J15" s="102"/>
      <c r="K15" s="102"/>
      <c r="L15" s="102"/>
      <c r="M15" s="102"/>
      <c r="N15" s="103"/>
    </row>
    <row r="16" spans="1:14" x14ac:dyDescent="0.3">
      <c r="A16" s="50" t="s">
        <v>91</v>
      </c>
      <c r="B16" s="51"/>
      <c r="C16" s="51"/>
      <c r="D16" s="45">
        <f>SUM(D8:E15)</f>
        <v>0</v>
      </c>
      <c r="E16" s="46"/>
      <c r="G16" s="101"/>
      <c r="H16" s="102"/>
      <c r="I16" s="102"/>
      <c r="J16" s="102"/>
      <c r="K16" s="102"/>
      <c r="L16" s="102"/>
      <c r="M16" s="102"/>
      <c r="N16" s="103"/>
    </row>
    <row r="17" spans="1:14" x14ac:dyDescent="0.3">
      <c r="A17" s="49" t="s">
        <v>72</v>
      </c>
      <c r="B17" s="49"/>
      <c r="C17" s="49"/>
      <c r="D17" s="49"/>
      <c r="E17" s="49"/>
      <c r="G17" s="101"/>
      <c r="H17" s="102"/>
      <c r="I17" s="102"/>
      <c r="J17" s="102"/>
      <c r="K17" s="102"/>
      <c r="L17" s="102"/>
      <c r="M17" s="102"/>
      <c r="N17" s="103"/>
    </row>
    <row r="18" spans="1:14" x14ac:dyDescent="0.3">
      <c r="A18" s="52" t="s">
        <v>73</v>
      </c>
      <c r="B18" s="52"/>
      <c r="C18" s="52"/>
      <c r="D18" s="52"/>
      <c r="E18" s="52"/>
      <c r="G18" s="101"/>
      <c r="H18" s="102"/>
      <c r="I18" s="102"/>
      <c r="J18" s="102"/>
      <c r="K18" s="102"/>
      <c r="L18" s="102"/>
      <c r="M18" s="102"/>
      <c r="N18" s="103"/>
    </row>
    <row r="19" spans="1:14" ht="15" customHeight="1" x14ac:dyDescent="0.3">
      <c r="A19" s="52"/>
      <c r="B19" s="52"/>
      <c r="C19" s="52"/>
      <c r="D19" s="52"/>
      <c r="E19" s="52"/>
      <c r="G19" s="101"/>
      <c r="H19" s="102"/>
      <c r="I19" s="102"/>
      <c r="J19" s="102"/>
      <c r="K19" s="102"/>
      <c r="L19" s="102"/>
      <c r="M19" s="102"/>
      <c r="N19" s="103"/>
    </row>
    <row r="20" spans="1:14" x14ac:dyDescent="0.3">
      <c r="A20" s="52"/>
      <c r="B20" s="52"/>
      <c r="C20" s="52"/>
      <c r="D20" s="52"/>
      <c r="E20" s="52"/>
      <c r="G20" s="101"/>
      <c r="H20" s="102"/>
      <c r="I20" s="102"/>
      <c r="J20" s="102"/>
      <c r="K20" s="102"/>
      <c r="L20" s="102"/>
      <c r="M20" s="102"/>
      <c r="N20" s="103"/>
    </row>
    <row r="21" spans="1:14" x14ac:dyDescent="0.3">
      <c r="A21" s="53" t="s">
        <v>81</v>
      </c>
      <c r="B21" s="53"/>
      <c r="C21" s="53"/>
      <c r="D21" s="53"/>
      <c r="E21" s="53"/>
      <c r="G21" s="101"/>
      <c r="H21" s="102"/>
      <c r="I21" s="102"/>
      <c r="J21" s="102"/>
      <c r="K21" s="102"/>
      <c r="L21" s="102"/>
      <c r="M21" s="102"/>
      <c r="N21" s="103"/>
    </row>
    <row r="22" spans="1:14" x14ac:dyDescent="0.3">
      <c r="A22" s="37" t="s">
        <v>82</v>
      </c>
      <c r="B22" s="55"/>
      <c r="C22" s="55"/>
      <c r="D22" s="55"/>
      <c r="E22" s="55"/>
      <c r="G22" s="104"/>
      <c r="H22" s="105"/>
      <c r="I22" s="105"/>
      <c r="J22" s="105"/>
      <c r="K22" s="105"/>
      <c r="L22" s="105"/>
      <c r="M22" s="105"/>
      <c r="N22" s="106"/>
    </row>
    <row r="23" spans="1:14" ht="14.4" customHeight="1" x14ac:dyDescent="0.3">
      <c r="A23" s="37" t="s">
        <v>83</v>
      </c>
      <c r="B23" s="55"/>
      <c r="C23" s="55"/>
      <c r="D23" s="55"/>
      <c r="E23" s="55"/>
    </row>
    <row r="24" spans="1:14" x14ac:dyDescent="0.3">
      <c r="A24" s="37" t="s">
        <v>84</v>
      </c>
      <c r="B24" s="55"/>
      <c r="C24" s="55"/>
      <c r="D24" s="55"/>
      <c r="E24" s="55"/>
    </row>
    <row r="25" spans="1:14" x14ac:dyDescent="0.3">
      <c r="A25" s="37" t="s">
        <v>85</v>
      </c>
      <c r="B25" s="55"/>
      <c r="C25" s="55"/>
      <c r="D25" s="55"/>
      <c r="E25" s="55"/>
    </row>
    <row r="26" spans="1:14" x14ac:dyDescent="0.3">
      <c r="A26" s="37" t="s">
        <v>86</v>
      </c>
      <c r="B26" s="55"/>
      <c r="C26" s="55"/>
      <c r="D26" s="55"/>
      <c r="E26" s="55"/>
    </row>
    <row r="27" spans="1:14" x14ac:dyDescent="0.3">
      <c r="A27" s="53" t="s">
        <v>87</v>
      </c>
      <c r="B27" s="53"/>
      <c r="C27" s="53"/>
      <c r="D27" s="53"/>
      <c r="E27" s="53"/>
    </row>
    <row r="28" spans="1:14" ht="13.95" customHeight="1" x14ac:dyDescent="0.3">
      <c r="A28" s="56"/>
      <c r="B28" s="57"/>
      <c r="C28" s="57"/>
      <c r="D28" s="57"/>
      <c r="E28" s="58"/>
    </row>
    <row r="29" spans="1:14" x14ac:dyDescent="0.3">
      <c r="A29" s="54" t="s">
        <v>88</v>
      </c>
      <c r="B29" s="54"/>
      <c r="C29" s="54"/>
      <c r="D29" s="54"/>
      <c r="E29" s="54"/>
    </row>
    <row r="30" spans="1:14" ht="14.4" customHeight="1" x14ac:dyDescent="0.3">
      <c r="A30" s="54"/>
      <c r="B30" s="54"/>
      <c r="C30" s="54"/>
      <c r="D30" s="54"/>
      <c r="E30" s="54"/>
    </row>
    <row r="31" spans="1:14" x14ac:dyDescent="0.3">
      <c r="A31" s="54"/>
      <c r="B31" s="54"/>
      <c r="C31" s="54"/>
      <c r="D31" s="54"/>
      <c r="E31" s="54"/>
    </row>
    <row r="32" spans="1:14" x14ac:dyDescent="0.3">
      <c r="A32" s="25" t="s">
        <v>21</v>
      </c>
      <c r="B32" s="25"/>
      <c r="C32" s="42"/>
      <c r="D32" s="42"/>
      <c r="E32" s="42"/>
    </row>
    <row r="33" spans="1:5" x14ac:dyDescent="0.3">
      <c r="A33" s="25"/>
      <c r="B33" s="25"/>
      <c r="C33" s="41"/>
      <c r="D33" s="41"/>
      <c r="E33" s="41"/>
    </row>
    <row r="34" spans="1:5" x14ac:dyDescent="0.3">
      <c r="A34" s="25" t="s">
        <v>7</v>
      </c>
      <c r="B34" s="25"/>
      <c r="C34" s="42"/>
      <c r="D34" s="42"/>
      <c r="E34" s="42"/>
    </row>
    <row r="35" spans="1:5" x14ac:dyDescent="0.3">
      <c r="A35" s="25"/>
      <c r="B35" s="25"/>
      <c r="C35" s="39"/>
      <c r="D35" s="39"/>
      <c r="E35" s="39"/>
    </row>
    <row r="36" spans="1:5" x14ac:dyDescent="0.3">
      <c r="A36" s="25" t="s">
        <v>8</v>
      </c>
      <c r="B36" s="25"/>
      <c r="C36" s="40"/>
      <c r="D36" s="40"/>
      <c r="E36" s="40"/>
    </row>
  </sheetData>
  <mergeCells count="31">
    <mergeCell ref="J3:N3"/>
    <mergeCell ref="J1:N1"/>
    <mergeCell ref="B2:E2"/>
    <mergeCell ref="B1:E1"/>
    <mergeCell ref="D13:E13"/>
    <mergeCell ref="D10:E10"/>
    <mergeCell ref="D11:E11"/>
    <mergeCell ref="D12:E12"/>
    <mergeCell ref="G6:N6"/>
    <mergeCell ref="A6:E6"/>
    <mergeCell ref="D8:E8"/>
    <mergeCell ref="D9:E9"/>
    <mergeCell ref="B3:E3"/>
    <mergeCell ref="J4:N4"/>
    <mergeCell ref="J2:N2"/>
    <mergeCell ref="G7:N22"/>
    <mergeCell ref="A18:E20"/>
    <mergeCell ref="A21:E21"/>
    <mergeCell ref="A29:E31"/>
    <mergeCell ref="B22:E22"/>
    <mergeCell ref="B23:E23"/>
    <mergeCell ref="B24:E24"/>
    <mergeCell ref="B25:E25"/>
    <mergeCell ref="B26:E26"/>
    <mergeCell ref="A27:E27"/>
    <mergeCell ref="A28:E28"/>
    <mergeCell ref="D15:E15"/>
    <mergeCell ref="D16:E16"/>
    <mergeCell ref="D14:E14"/>
    <mergeCell ref="A17:E17"/>
    <mergeCell ref="A16:C16"/>
  </mergeCells>
  <conditionalFormatting sqref="A28:E28">
    <cfRule type="containsBlanks" dxfId="0" priority="1">
      <formula>LEN(TRIM(A28))=0</formula>
    </cfRule>
  </conditionalFormatting>
  <dataValidations count="8">
    <dataValidation type="list" allowBlank="1" showInputMessage="1" showErrorMessage="1" promptTitle="Reimbursement Designation" prompt="Select one of the available options depending on if your agency is anticipating receiving reimbursements for this award AFTER this workbook is processed and paid out by FDLE.  This field is used by FDLE to determine when an award can be closed out." sqref="A28:E28" xr:uid="{3C764247-DF87-41F3-BE3B-703B017998F8}">
      <formula1>"This is the final reimbursement request for this award.,This is NOT the final reimbursement request for this award."</formula1>
    </dataValidation>
    <dataValidation allowBlank="1" showInputMessage="1" showErrorMessage="1" promptTitle="Reporting Period" prompt="The Reporting Period reflects the first and last day of any time period in which expenses have been accrued by the recipient agency.  The Reporting Period focuses on expense dates, not activity dates, and can exceed the Acitivty Date Range." sqref="J3:N3" xr:uid="{EF4C25D5-BE6B-420B-BA12-2008593CF5F5}"/>
    <dataValidation allowBlank="1" showInputMessage="1" showErrorMessage="1" promptTitle="Activity Date Range" prompt="The Activity Date Range reflects the first and last day of any time period in which program activities have occurred. The Acitivity Date Range focuses on activity dates, not expense dates. For most agencies, this may reflect a calendar month." sqref="J4:N4" xr:uid="{8B5CB2F9-2E3F-4DA0-8DDE-530798229AD7}"/>
    <dataValidation allowBlank="1" showInputMessage="1" showErrorMessage="1" promptTitle="Award Number" prompt="The Award Number is a unique alphanumeric identifier assigned to case(s) and/or Drug Trafficking Organization(s) that your agency is investigating.  All award numbers are listed in the award notification e-mail sent by FDLE.  Most appear as ###-###-####." sqref="B1:E1" xr:uid="{F00D7383-C2E1-4596-8ECE-E6353331CCA7}"/>
    <dataValidation allowBlank="1" showInputMessage="1" showErrorMessage="1" promptTitle="Report Number" prompt="An incrementing number (no letters) based on the overall number of reports your agency has submitted for reimbursement by the SAFE program.  This number does not have to be award-specific." sqref="B2:E2" xr:uid="{ECD5A210-5985-4485-B28A-E81746CCB8A3}"/>
    <dataValidation allowBlank="1" showInputMessage="1" showErrorMessage="1" promptTitle="Claim Number" prompt="An automatic claim number used by FDLE for reference and auditing purposes.  This field will automatically combine the Award # and Report # fields." sqref="B3:E3" xr:uid="{8E0C4426-3C86-4E60-956B-1F9523A973C5}"/>
    <dataValidation allowBlank="1" showInputMessage="1" showErrorMessage="1" promptTitle="Recipient" prompt="Name of the agency receiving SAFE reimbursement funds." sqref="J1:N1" xr:uid="{75A9453F-BBBB-40F0-A693-C32AEA3D1239}"/>
    <dataValidation allowBlank="1" showInputMessage="1" showErrorMessage="1" promptTitle="Agreement Number" prompt="The Agreement number differs from Award or Case numbers.  Agreement numbers will look like 2023-SAFE-SF-###.  You may find this number on the signed financial assistance agreement." sqref="J2:N2" xr:uid="{75C6EE1A-CA34-4538-99E9-B73C6DF06C12}"/>
  </dataValidations>
  <pageMargins left="0.7" right="0.7" top="0.75" bottom="0.75" header="0.3" footer="0.3"/>
  <pageSetup scale="94" orientation="landscape" r:id="rId1"/>
  <headerFooter>
    <oddHeader>&amp;C&amp;"Arial,Bold"&amp;10&amp;K000000State Assistance for Fentanyl Eradication (S.A.F.E.) in Florida Program
FY26-27 Reimbursement Request Form</oddHeader>
    <oddFooter xml:space="preserve">&amp;C&amp;"Arial,Bold"&amp;8&amp;A
Page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C1C28-A957-433F-8638-51B3A2427EF6}">
  <sheetPr codeName="Sheet2">
    <pageSetUpPr fitToPage="1"/>
  </sheetPr>
  <dimension ref="A1:G28"/>
  <sheetViews>
    <sheetView showGridLines="0" view="pageLayout" zoomScaleNormal="100" workbookViewId="0">
      <selection activeCell="B1" sqref="B1:C1"/>
    </sheetView>
  </sheetViews>
  <sheetFormatPr defaultRowHeight="14.4" x14ac:dyDescent="0.3"/>
  <cols>
    <col min="1" max="2" width="19.33203125" customWidth="1"/>
    <col min="3" max="3" width="18.33203125" bestFit="1" customWidth="1"/>
    <col min="4" max="4" width="30.6640625" customWidth="1"/>
    <col min="5" max="5" width="11.6640625" bestFit="1" customWidth="1"/>
    <col min="6" max="7" width="17.5546875" customWidth="1"/>
  </cols>
  <sheetData>
    <row r="1" spans="1:7" x14ac:dyDescent="0.3">
      <c r="A1" s="2" t="s">
        <v>0</v>
      </c>
      <c r="B1" s="60" t="str">
        <f>IF(ISBLANK(AgreementNumber),"",AgreementNumber)</f>
        <v/>
      </c>
      <c r="C1" s="60"/>
      <c r="D1" s="24" t="s">
        <v>2</v>
      </c>
      <c r="E1" s="15"/>
      <c r="F1" s="60" t="str">
        <f>IF(ISBLANK(RecipientName),"",RecipientName)</f>
        <v/>
      </c>
      <c r="G1" s="60"/>
    </row>
    <row r="2" spans="1:7" x14ac:dyDescent="0.3">
      <c r="A2" s="2" t="s">
        <v>1</v>
      </c>
      <c r="B2" s="60">
        <f>IF(ISBLANK(ReportNumber),"",ReportNumber)</f>
        <v>1</v>
      </c>
      <c r="C2" s="60"/>
      <c r="D2" s="24" t="s">
        <v>3</v>
      </c>
      <c r="E2" s="15"/>
      <c r="F2" s="59" t="str">
        <f>IF(ISBLANK(ReportingPeriod),"",ReportingPeriod)</f>
        <v>July 1 - July 31, 2023</v>
      </c>
      <c r="G2" s="59"/>
    </row>
    <row r="3" spans="1:7" x14ac:dyDescent="0.3">
      <c r="A3" s="2" t="s">
        <v>80</v>
      </c>
      <c r="B3" s="60" t="str">
        <f>IF(ISBLANK(ClaimNumber),"",ClaimNumber)</f>
        <v>-1</v>
      </c>
      <c r="C3" s="60"/>
      <c r="D3" s="24" t="s">
        <v>79</v>
      </c>
      <c r="E3" s="15"/>
      <c r="F3" s="59" t="str">
        <f>IF(ISBLANK(ActivityDateRange),"",ActivityDateRange)</f>
        <v>July 1 - July 31, 2023</v>
      </c>
      <c r="G3" s="59"/>
    </row>
    <row r="5" spans="1:7" x14ac:dyDescent="0.3">
      <c r="A5" s="49" t="s">
        <v>54</v>
      </c>
      <c r="B5" s="49"/>
      <c r="C5" s="49"/>
      <c r="D5" s="49"/>
      <c r="E5" s="49"/>
      <c r="F5" s="49"/>
      <c r="G5" s="49"/>
    </row>
    <row r="6" spans="1:7" x14ac:dyDescent="0.3">
      <c r="A6" s="11" t="s">
        <v>9</v>
      </c>
      <c r="B6" s="11" t="s">
        <v>10</v>
      </c>
      <c r="C6" s="14" t="s">
        <v>11</v>
      </c>
      <c r="D6" s="11" t="s">
        <v>12</v>
      </c>
      <c r="E6" s="12" t="s">
        <v>13</v>
      </c>
      <c r="F6" s="11" t="s">
        <v>14</v>
      </c>
      <c r="G6" s="14" t="s">
        <v>15</v>
      </c>
    </row>
    <row r="7" spans="1:7" x14ac:dyDescent="0.3">
      <c r="A7" s="10"/>
      <c r="B7" s="10"/>
      <c r="C7" s="13"/>
      <c r="D7" s="10"/>
      <c r="E7" s="10"/>
      <c r="F7" s="10"/>
      <c r="G7" s="19"/>
    </row>
    <row r="8" spans="1:7" x14ac:dyDescent="0.3">
      <c r="A8" s="10"/>
      <c r="B8" s="10"/>
      <c r="C8" s="13"/>
      <c r="D8" s="10"/>
      <c r="E8" s="10"/>
      <c r="F8" s="10"/>
      <c r="G8" s="19"/>
    </row>
    <row r="9" spans="1:7" x14ac:dyDescent="0.3">
      <c r="A9" s="10"/>
      <c r="B9" s="10"/>
      <c r="C9" s="13"/>
      <c r="D9" s="10"/>
      <c r="E9" s="10"/>
      <c r="F9" s="10"/>
      <c r="G9" s="19"/>
    </row>
    <row r="10" spans="1:7" x14ac:dyDescent="0.3">
      <c r="A10" s="10"/>
      <c r="B10" s="10"/>
      <c r="C10" s="13"/>
      <c r="D10" s="10"/>
      <c r="E10" s="10"/>
      <c r="F10" s="10"/>
      <c r="G10" s="19"/>
    </row>
    <row r="11" spans="1:7" x14ac:dyDescent="0.3">
      <c r="A11" s="10"/>
      <c r="B11" s="10"/>
      <c r="C11" s="13"/>
      <c r="D11" s="10"/>
      <c r="E11" s="10"/>
      <c r="F11" s="10"/>
      <c r="G11" s="19"/>
    </row>
    <row r="12" spans="1:7" x14ac:dyDescent="0.3">
      <c r="A12" s="10"/>
      <c r="B12" s="10"/>
      <c r="C12" s="13"/>
      <c r="D12" s="10"/>
      <c r="E12" s="10"/>
      <c r="F12" s="10"/>
      <c r="G12" s="19"/>
    </row>
    <row r="13" spans="1:7" x14ac:dyDescent="0.3">
      <c r="A13" s="10"/>
      <c r="B13" s="10"/>
      <c r="C13" s="13"/>
      <c r="D13" s="10"/>
      <c r="E13" s="10"/>
      <c r="F13" s="10"/>
      <c r="G13" s="19"/>
    </row>
    <row r="14" spans="1:7" x14ac:dyDescent="0.3">
      <c r="A14" s="10"/>
      <c r="B14" s="10"/>
      <c r="C14" s="13"/>
      <c r="D14" s="10"/>
      <c r="E14" s="10"/>
      <c r="F14" s="10"/>
      <c r="G14" s="19"/>
    </row>
    <row r="15" spans="1:7" x14ac:dyDescent="0.3">
      <c r="A15" s="10"/>
      <c r="B15" s="10"/>
      <c r="C15" s="13"/>
      <c r="D15" s="10"/>
      <c r="E15" s="10"/>
      <c r="F15" s="10"/>
      <c r="G15" s="19"/>
    </row>
    <row r="16" spans="1:7" x14ac:dyDescent="0.3">
      <c r="A16" s="10"/>
      <c r="B16" s="10"/>
      <c r="C16" s="13"/>
      <c r="D16" s="10"/>
      <c r="E16" s="10"/>
      <c r="F16" s="10"/>
      <c r="G16" s="19"/>
    </row>
    <row r="17" spans="1:7" x14ac:dyDescent="0.3">
      <c r="A17" s="10"/>
      <c r="B17" s="10"/>
      <c r="C17" s="13"/>
      <c r="D17" s="10"/>
      <c r="E17" s="10"/>
      <c r="F17" s="10"/>
      <c r="G17" s="19"/>
    </row>
    <row r="18" spans="1:7" x14ac:dyDescent="0.3">
      <c r="A18" s="10"/>
      <c r="B18" s="10"/>
      <c r="C18" s="13"/>
      <c r="D18" s="10"/>
      <c r="E18" s="10"/>
      <c r="F18" s="10"/>
      <c r="G18" s="19"/>
    </row>
    <row r="19" spans="1:7" x14ac:dyDescent="0.3">
      <c r="A19" s="10"/>
      <c r="B19" s="10"/>
      <c r="C19" s="13"/>
      <c r="D19" s="10"/>
      <c r="E19" s="10"/>
      <c r="F19" s="10"/>
      <c r="G19" s="19"/>
    </row>
    <row r="20" spans="1:7" x14ac:dyDescent="0.3">
      <c r="A20" s="10"/>
      <c r="B20" s="10"/>
      <c r="C20" s="13"/>
      <c r="D20" s="10"/>
      <c r="E20" s="10"/>
      <c r="F20" s="10"/>
      <c r="G20" s="19"/>
    </row>
    <row r="21" spans="1:7" x14ac:dyDescent="0.3">
      <c r="A21" s="10"/>
      <c r="B21" s="10"/>
      <c r="C21" s="13"/>
      <c r="D21" s="10"/>
      <c r="E21" s="10"/>
      <c r="F21" s="10"/>
      <c r="G21" s="19"/>
    </row>
    <row r="22" spans="1:7" x14ac:dyDescent="0.3">
      <c r="A22" s="10"/>
      <c r="B22" s="10"/>
      <c r="C22" s="13"/>
      <c r="D22" s="10"/>
      <c r="E22" s="10"/>
      <c r="F22" s="10"/>
      <c r="G22" s="19"/>
    </row>
    <row r="23" spans="1:7" x14ac:dyDescent="0.3">
      <c r="A23" s="10"/>
      <c r="B23" s="10"/>
      <c r="C23" s="13"/>
      <c r="D23" s="10"/>
      <c r="E23" s="10"/>
      <c r="F23" s="10"/>
      <c r="G23" s="19"/>
    </row>
    <row r="24" spans="1:7" x14ac:dyDescent="0.3">
      <c r="A24" s="10"/>
      <c r="B24" s="10"/>
      <c r="C24" s="13"/>
      <c r="D24" s="10"/>
      <c r="E24" s="10"/>
      <c r="F24" s="10"/>
      <c r="G24" s="19"/>
    </row>
    <row r="25" spans="1:7" x14ac:dyDescent="0.3">
      <c r="A25" s="10"/>
      <c r="B25" s="10"/>
      <c r="C25" s="13"/>
      <c r="D25" s="10"/>
      <c r="E25" s="10"/>
      <c r="F25" s="10"/>
      <c r="G25" s="19"/>
    </row>
    <row r="26" spans="1:7" x14ac:dyDescent="0.3">
      <c r="A26" s="10"/>
      <c r="B26" s="10"/>
      <c r="C26" s="13"/>
      <c r="D26" s="10"/>
      <c r="E26" s="10"/>
      <c r="F26" s="10"/>
      <c r="G26" s="19"/>
    </row>
    <row r="27" spans="1:7" ht="15" thickBot="1" x14ac:dyDescent="0.35">
      <c r="A27" s="21" t="s">
        <v>16</v>
      </c>
      <c r="B27" s="21"/>
      <c r="C27" s="22"/>
      <c r="D27" s="21"/>
      <c r="E27" s="21">
        <f>SUBTOTAL(109,OvertimeTbl['# of Hours])</f>
        <v>0</v>
      </c>
      <c r="F27" s="21"/>
      <c r="G27" s="23">
        <f>SUBTOTAL(109,OvertimeTbl[Amount Paid])</f>
        <v>0</v>
      </c>
    </row>
    <row r="28" spans="1:7" ht="15" thickTop="1" x14ac:dyDescent="0.3"/>
  </sheetData>
  <mergeCells count="7">
    <mergeCell ref="B3:C3"/>
    <mergeCell ref="F3:G3"/>
    <mergeCell ref="A5:G5"/>
    <mergeCell ref="F2:G2"/>
    <mergeCell ref="F1:G1"/>
    <mergeCell ref="B2:C2"/>
    <mergeCell ref="B1:C1"/>
  </mergeCells>
  <pageMargins left="0.7" right="0.7" top="0.75" bottom="0.75" header="0.3" footer="0.3"/>
  <pageSetup scale="91" orientation="landscape" r:id="rId1"/>
  <headerFooter>
    <oddHeader>&amp;C&amp;"Arial,Bold"&amp;10State Assistance for Fentanyl Eradication (S.A.F.E.) in Florida Program
FY26-27 Reimbursement Request Form</oddHeader>
    <oddFooter xml:space="preserve">&amp;C&amp;"Arial,Bold"&amp;8&amp;A
Page &amp;P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8B13-E4BA-45BC-9A5C-D57453B028AB}">
  <sheetPr codeName="Sheet3">
    <pageSetUpPr fitToPage="1"/>
  </sheetPr>
  <dimension ref="A1:H28"/>
  <sheetViews>
    <sheetView showGridLines="0" view="pageLayout" zoomScaleNormal="100" workbookViewId="0">
      <selection activeCell="B1" sqref="B1:C1"/>
    </sheetView>
  </sheetViews>
  <sheetFormatPr defaultRowHeight="14.4" x14ac:dyDescent="0.3"/>
  <cols>
    <col min="1" max="2" width="19.33203125" customWidth="1"/>
    <col min="3" max="3" width="18.33203125" bestFit="1" customWidth="1"/>
    <col min="4" max="5" width="17.5546875" customWidth="1"/>
    <col min="6" max="6" width="16.33203125" bestFit="1" customWidth="1"/>
    <col min="7" max="7" width="17.5546875" customWidth="1"/>
    <col min="8" max="8" width="15.6640625" bestFit="1" customWidth="1"/>
  </cols>
  <sheetData>
    <row r="1" spans="1:8" x14ac:dyDescent="0.3">
      <c r="A1" s="2" t="s">
        <v>0</v>
      </c>
      <c r="B1" s="60" t="str">
        <f>IF(ISBLANK(AgreementNumber),"",AgreementNumber)</f>
        <v/>
      </c>
      <c r="C1" s="60"/>
      <c r="D1" s="24" t="s">
        <v>2</v>
      </c>
      <c r="E1" s="15"/>
      <c r="F1" s="60" t="str">
        <f>IF(ISBLANK(RecipientName),"",RecipientName)</f>
        <v/>
      </c>
      <c r="G1" s="60"/>
    </row>
    <row r="2" spans="1:8" x14ac:dyDescent="0.3">
      <c r="A2" s="2" t="s">
        <v>1</v>
      </c>
      <c r="B2" s="60">
        <f>IF(ISBLANK(ReportNumber),"",ReportNumber)</f>
        <v>1</v>
      </c>
      <c r="C2" s="60"/>
      <c r="D2" s="24" t="s">
        <v>3</v>
      </c>
      <c r="E2" s="15"/>
      <c r="F2" s="59" t="str">
        <f>IF(ISBLANK(ReportingPeriod),"",ReportingPeriod)</f>
        <v>July 1 - July 31, 2023</v>
      </c>
      <c r="G2" s="59"/>
    </row>
    <row r="3" spans="1:8" x14ac:dyDescent="0.3">
      <c r="A3" s="2" t="s">
        <v>80</v>
      </c>
      <c r="B3" s="60" t="str">
        <f>IF(ISBLANK(ClaimNumber),"",ClaimNumber)</f>
        <v>-1</v>
      </c>
      <c r="C3" s="60"/>
      <c r="D3" s="24" t="s">
        <v>79</v>
      </c>
      <c r="E3" s="15"/>
      <c r="F3" s="59" t="str">
        <f>IF(ISBLANK(ActivityDateRange),"",ActivityDateRange)</f>
        <v>July 1 - July 31, 2023</v>
      </c>
      <c r="G3" s="59"/>
    </row>
    <row r="5" spans="1:8" x14ac:dyDescent="0.3">
      <c r="A5" s="68" t="s">
        <v>18</v>
      </c>
      <c r="B5" s="69"/>
      <c r="C5" s="69"/>
      <c r="D5" s="69"/>
      <c r="E5" s="69"/>
      <c r="F5" s="69"/>
      <c r="G5" s="69"/>
      <c r="H5" s="69"/>
    </row>
    <row r="6" spans="1:8" ht="28.8" x14ac:dyDescent="0.3">
      <c r="A6" s="29" t="s">
        <v>9</v>
      </c>
      <c r="B6" s="29" t="s">
        <v>10</v>
      </c>
      <c r="C6" s="30" t="s">
        <v>11</v>
      </c>
      <c r="D6" s="31" t="s">
        <v>78</v>
      </c>
      <c r="E6" s="35" t="s">
        <v>76</v>
      </c>
      <c r="F6" s="32" t="s">
        <v>77</v>
      </c>
      <c r="G6" s="29" t="s">
        <v>62</v>
      </c>
      <c r="H6" s="30" t="s">
        <v>17</v>
      </c>
    </row>
    <row r="7" spans="1:8" x14ac:dyDescent="0.3">
      <c r="A7" s="10"/>
      <c r="B7" s="10"/>
      <c r="C7" s="13"/>
      <c r="D7" s="36"/>
      <c r="E7" s="10"/>
      <c r="F7" s="10"/>
      <c r="G7" s="10"/>
      <c r="H7" s="19"/>
    </row>
    <row r="8" spans="1:8" x14ac:dyDescent="0.3">
      <c r="A8" s="10"/>
      <c r="B8" s="10"/>
      <c r="C8" s="13"/>
      <c r="D8" s="36"/>
      <c r="E8" s="10"/>
      <c r="F8" s="10"/>
      <c r="G8" s="10"/>
      <c r="H8" s="19"/>
    </row>
    <row r="9" spans="1:8" x14ac:dyDescent="0.3">
      <c r="A9" s="10"/>
      <c r="B9" s="10"/>
      <c r="C9" s="13"/>
      <c r="D9" s="36"/>
      <c r="E9" s="10"/>
      <c r="F9" s="10"/>
      <c r="G9" s="10"/>
      <c r="H9" s="19"/>
    </row>
    <row r="10" spans="1:8" x14ac:dyDescent="0.3">
      <c r="A10" s="10"/>
      <c r="B10" s="10"/>
      <c r="C10" s="13"/>
      <c r="D10" s="36"/>
      <c r="E10" s="10"/>
      <c r="F10" s="10"/>
      <c r="G10" s="10"/>
      <c r="H10" s="19"/>
    </row>
    <row r="11" spans="1:8" x14ac:dyDescent="0.3">
      <c r="A11" s="10"/>
      <c r="B11" s="10"/>
      <c r="C11" s="13"/>
      <c r="D11" s="36"/>
      <c r="E11" s="10"/>
      <c r="F11" s="10"/>
      <c r="G11" s="10"/>
      <c r="H11" s="19"/>
    </row>
    <row r="12" spans="1:8" x14ac:dyDescent="0.3">
      <c r="A12" s="10"/>
      <c r="B12" s="10"/>
      <c r="C12" s="13"/>
      <c r="D12" s="36"/>
      <c r="E12" s="10"/>
      <c r="F12" s="10"/>
      <c r="G12" s="10"/>
      <c r="H12" s="19"/>
    </row>
    <row r="13" spans="1:8" x14ac:dyDescent="0.3">
      <c r="A13" s="10"/>
      <c r="B13" s="10"/>
      <c r="C13" s="13"/>
      <c r="D13" s="36"/>
      <c r="E13" s="10"/>
      <c r="F13" s="10"/>
      <c r="G13" s="10"/>
      <c r="H13" s="19"/>
    </row>
    <row r="14" spans="1:8" x14ac:dyDescent="0.3">
      <c r="A14" s="10"/>
      <c r="B14" s="10"/>
      <c r="C14" s="13"/>
      <c r="D14" s="36"/>
      <c r="E14" s="10"/>
      <c r="F14" s="10"/>
      <c r="G14" s="10"/>
      <c r="H14" s="19"/>
    </row>
    <row r="15" spans="1:8" x14ac:dyDescent="0.3">
      <c r="A15" s="10"/>
      <c r="B15" s="10"/>
      <c r="C15" s="13"/>
      <c r="D15" s="36"/>
      <c r="E15" s="10"/>
      <c r="F15" s="10"/>
      <c r="G15" s="10"/>
      <c r="H15" s="19"/>
    </row>
    <row r="16" spans="1:8" x14ac:dyDescent="0.3">
      <c r="A16" s="10"/>
      <c r="B16" s="10"/>
      <c r="C16" s="13"/>
      <c r="D16" s="36"/>
      <c r="E16" s="10"/>
      <c r="F16" s="10"/>
      <c r="G16" s="10"/>
      <c r="H16" s="19"/>
    </row>
    <row r="17" spans="1:8" x14ac:dyDescent="0.3">
      <c r="A17" s="10"/>
      <c r="B17" s="10"/>
      <c r="C17" s="13"/>
      <c r="D17" s="36"/>
      <c r="E17" s="10"/>
      <c r="F17" s="10"/>
      <c r="G17" s="10"/>
      <c r="H17" s="19"/>
    </row>
    <row r="18" spans="1:8" x14ac:dyDescent="0.3">
      <c r="A18" s="10"/>
      <c r="B18" s="10"/>
      <c r="C18" s="13"/>
      <c r="D18" s="36"/>
      <c r="E18" s="10"/>
      <c r="F18" s="10"/>
      <c r="G18" s="10"/>
      <c r="H18" s="19"/>
    </row>
    <row r="19" spans="1:8" x14ac:dyDescent="0.3">
      <c r="A19" s="10"/>
      <c r="B19" s="10"/>
      <c r="C19" s="13"/>
      <c r="D19" s="36"/>
      <c r="E19" s="10"/>
      <c r="F19" s="10"/>
      <c r="G19" s="10"/>
      <c r="H19" s="19"/>
    </row>
    <row r="20" spans="1:8" x14ac:dyDescent="0.3">
      <c r="A20" s="10"/>
      <c r="B20" s="10"/>
      <c r="C20" s="13"/>
      <c r="D20" s="36"/>
      <c r="E20" s="10"/>
      <c r="F20" s="10"/>
      <c r="G20" s="10"/>
      <c r="H20" s="19"/>
    </row>
    <row r="21" spans="1:8" x14ac:dyDescent="0.3">
      <c r="A21" s="10"/>
      <c r="B21" s="10"/>
      <c r="C21" s="13"/>
      <c r="D21" s="36"/>
      <c r="E21" s="10"/>
      <c r="F21" s="10"/>
      <c r="G21" s="10"/>
      <c r="H21" s="19"/>
    </row>
    <row r="22" spans="1:8" x14ac:dyDescent="0.3">
      <c r="A22" s="10"/>
      <c r="B22" s="10"/>
      <c r="C22" s="13"/>
      <c r="D22" s="36"/>
      <c r="E22" s="10"/>
      <c r="F22" s="10"/>
      <c r="G22" s="10"/>
      <c r="H22" s="19"/>
    </row>
    <row r="23" spans="1:8" x14ac:dyDescent="0.3">
      <c r="A23" s="10"/>
      <c r="B23" s="10"/>
      <c r="C23" s="13"/>
      <c r="D23" s="36"/>
      <c r="E23" s="10"/>
      <c r="F23" s="10"/>
      <c r="G23" s="10"/>
      <c r="H23" s="19"/>
    </row>
    <row r="24" spans="1:8" x14ac:dyDescent="0.3">
      <c r="A24" s="10"/>
      <c r="B24" s="10"/>
      <c r="C24" s="13"/>
      <c r="D24" s="36"/>
      <c r="E24" s="10"/>
      <c r="F24" s="10"/>
      <c r="G24" s="10"/>
      <c r="H24" s="19"/>
    </row>
    <row r="25" spans="1:8" x14ac:dyDescent="0.3">
      <c r="A25" s="10"/>
      <c r="B25" s="10"/>
      <c r="C25" s="13"/>
      <c r="D25" s="36"/>
      <c r="E25" s="10"/>
      <c r="F25" s="10"/>
      <c r="G25" s="10"/>
      <c r="H25" s="19"/>
    </row>
    <row r="26" spans="1:8" x14ac:dyDescent="0.3">
      <c r="A26" s="10"/>
      <c r="B26" s="10"/>
      <c r="C26" s="13"/>
      <c r="D26" s="36"/>
      <c r="E26" s="10"/>
      <c r="F26" s="10"/>
      <c r="G26" s="10"/>
      <c r="H26" s="19"/>
    </row>
    <row r="27" spans="1:8" ht="15" thickBot="1" x14ac:dyDescent="0.35">
      <c r="A27" s="16" t="s">
        <v>16</v>
      </c>
      <c r="B27" s="16"/>
      <c r="C27" s="17"/>
      <c r="D27" s="18"/>
      <c r="E27" s="18"/>
      <c r="F27" s="21"/>
      <c r="H27" s="20">
        <f>SUBTOTAL(109,FringeTbl[Total Benefits])</f>
        <v>0</v>
      </c>
    </row>
    <row r="28" spans="1:8" ht="15" thickTop="1" x14ac:dyDescent="0.3"/>
  </sheetData>
  <mergeCells count="7">
    <mergeCell ref="F2:G2"/>
    <mergeCell ref="F1:G1"/>
    <mergeCell ref="B2:C2"/>
    <mergeCell ref="B1:C1"/>
    <mergeCell ref="A5:H5"/>
    <mergeCell ref="B3:C3"/>
    <mergeCell ref="F3:G3"/>
  </mergeCells>
  <pageMargins left="0.7" right="0.7" top="0.75" bottom="0.75" header="0.3" footer="0.3"/>
  <pageSetup scale="86" orientation="landscape" r:id="rId1"/>
  <headerFooter>
    <oddHeader>&amp;C&amp;"Arial,Bold"&amp;10State Assistance for Fentanyl Eradication (S.A.F.E.) in Florida Program
FY26-27 Reimbursement Request Form</oddHeader>
    <oddFooter xml:space="preserve">&amp;C&amp;"Arial,Bold"&amp;8&amp;A
Page &amp;P </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DF2D9-3A15-43EC-9540-2425009D3A34}">
  <sheetPr codeName="Sheet4">
    <pageSetUpPr fitToPage="1"/>
  </sheetPr>
  <dimension ref="A1:J28"/>
  <sheetViews>
    <sheetView showGridLines="0" view="pageLayout" zoomScaleNormal="100" workbookViewId="0">
      <selection activeCell="B1" sqref="B1:C1"/>
    </sheetView>
  </sheetViews>
  <sheetFormatPr defaultRowHeight="14.4" x14ac:dyDescent="0.3"/>
  <cols>
    <col min="1" max="1" width="16.88671875" bestFit="1" customWidth="1"/>
    <col min="2" max="2" width="17.33203125" bestFit="1" customWidth="1"/>
    <col min="3" max="3" width="33.88671875" customWidth="1"/>
    <col min="4" max="4" width="20.6640625" customWidth="1"/>
    <col min="5" max="5" width="13.6640625" bestFit="1" customWidth="1"/>
    <col min="6" max="6" width="18.109375" customWidth="1"/>
    <col min="7" max="7" width="13.33203125" customWidth="1"/>
    <col min="8" max="8" width="12.44140625" bestFit="1" customWidth="1"/>
    <col min="9" max="9" width="15.33203125" customWidth="1"/>
    <col min="10" max="10" width="16.33203125" bestFit="1" customWidth="1"/>
  </cols>
  <sheetData>
    <row r="1" spans="1:10" x14ac:dyDescent="0.3">
      <c r="A1" s="2" t="s">
        <v>0</v>
      </c>
      <c r="B1" s="60" t="str">
        <f>IF(ISBLANK(AgreementNumber),"",AgreementNumber)</f>
        <v/>
      </c>
      <c r="C1" s="60"/>
      <c r="D1" s="24" t="s">
        <v>2</v>
      </c>
      <c r="E1" s="15"/>
      <c r="F1" s="60" t="str">
        <f>IF(ISBLANK(RecipientName),"",RecipientName)</f>
        <v/>
      </c>
      <c r="G1" s="60"/>
      <c r="H1" s="73"/>
      <c r="I1" s="73"/>
      <c r="J1" s="73"/>
    </row>
    <row r="2" spans="1:10" x14ac:dyDescent="0.3">
      <c r="A2" s="2" t="s">
        <v>1</v>
      </c>
      <c r="B2" s="60">
        <f>IF(ISBLANK(ReportNumber),"",ReportNumber)</f>
        <v>1</v>
      </c>
      <c r="C2" s="60"/>
      <c r="D2" s="24" t="s">
        <v>3</v>
      </c>
      <c r="E2" s="15"/>
      <c r="F2" s="59" t="str">
        <f>IF(ISBLANK(ReportingPeriod),"",ReportingPeriod)</f>
        <v>July 1 - July 31, 2023</v>
      </c>
      <c r="G2" s="59"/>
      <c r="H2" s="73"/>
      <c r="I2" s="73"/>
      <c r="J2" s="73"/>
    </row>
    <row r="3" spans="1:10" x14ac:dyDescent="0.3">
      <c r="A3" s="2" t="s">
        <v>80</v>
      </c>
      <c r="B3" s="60" t="str">
        <f>IF(ISBLANK(ClaimNumber),"",ClaimNumber)</f>
        <v>-1</v>
      </c>
      <c r="C3" s="60"/>
      <c r="D3" s="24" t="s">
        <v>79</v>
      </c>
      <c r="E3" s="15"/>
      <c r="F3" s="59" t="str">
        <f>IF(ISBLANK(ActivityDateRange),"",ActivityDateRange)</f>
        <v>July 1 - July 31, 2023</v>
      </c>
      <c r="G3" s="59"/>
      <c r="H3" s="15"/>
      <c r="I3" s="15"/>
      <c r="J3" s="15"/>
    </row>
    <row r="5" spans="1:10" x14ac:dyDescent="0.3">
      <c r="A5" s="70" t="s">
        <v>48</v>
      </c>
      <c r="B5" s="71"/>
      <c r="C5" s="71"/>
      <c r="D5" s="71"/>
      <c r="E5" s="71"/>
      <c r="F5" s="71"/>
      <c r="G5" s="71"/>
      <c r="H5" s="71"/>
      <c r="I5" s="71"/>
      <c r="J5" s="72"/>
    </row>
    <row r="6" spans="1:10" s="28" customFormat="1" ht="27" x14ac:dyDescent="0.3">
      <c r="A6" s="27" t="s">
        <v>29</v>
      </c>
      <c r="B6" s="27" t="s">
        <v>28</v>
      </c>
      <c r="C6" s="26" t="s">
        <v>30</v>
      </c>
      <c r="D6" s="27" t="s">
        <v>31</v>
      </c>
      <c r="E6" s="27" t="s">
        <v>34</v>
      </c>
      <c r="F6" s="27" t="s">
        <v>35</v>
      </c>
      <c r="G6" s="27" t="s">
        <v>32</v>
      </c>
      <c r="H6" s="27" t="s">
        <v>14</v>
      </c>
      <c r="I6" s="27" t="s">
        <v>40</v>
      </c>
      <c r="J6" s="26" t="s">
        <v>33</v>
      </c>
    </row>
    <row r="7" spans="1:10" x14ac:dyDescent="0.3">
      <c r="A7" s="10"/>
      <c r="B7" s="10"/>
      <c r="C7" s="10"/>
      <c r="D7" s="13"/>
      <c r="E7" s="13"/>
      <c r="F7" s="10"/>
      <c r="G7" s="10"/>
      <c r="H7" s="10"/>
      <c r="I7" s="10"/>
      <c r="J7" s="19"/>
    </row>
    <row r="8" spans="1:10" x14ac:dyDescent="0.3">
      <c r="A8" s="10"/>
      <c r="B8" s="10"/>
      <c r="C8" s="10"/>
      <c r="D8" s="13"/>
      <c r="E8" s="13"/>
      <c r="F8" s="10"/>
      <c r="G8" s="10"/>
      <c r="H8" s="10"/>
      <c r="I8" s="10"/>
      <c r="J8" s="19"/>
    </row>
    <row r="9" spans="1:10" x14ac:dyDescent="0.3">
      <c r="A9" s="10"/>
      <c r="B9" s="10"/>
      <c r="C9" s="10"/>
      <c r="D9" s="13"/>
      <c r="E9" s="13"/>
      <c r="F9" s="10"/>
      <c r="G9" s="10"/>
      <c r="H9" s="10"/>
      <c r="I9" s="10"/>
      <c r="J9" s="19"/>
    </row>
    <row r="10" spans="1:10" x14ac:dyDescent="0.3">
      <c r="A10" s="10"/>
      <c r="B10" s="10"/>
      <c r="C10" s="10"/>
      <c r="D10" s="13"/>
      <c r="E10" s="13"/>
      <c r="F10" s="10"/>
      <c r="G10" s="10"/>
      <c r="H10" s="10"/>
      <c r="I10" s="10"/>
      <c r="J10" s="19"/>
    </row>
    <row r="11" spans="1:10" x14ac:dyDescent="0.3">
      <c r="A11" s="10"/>
      <c r="B11" s="10"/>
      <c r="C11" s="10"/>
      <c r="D11" s="13"/>
      <c r="E11" s="13"/>
      <c r="F11" s="10"/>
      <c r="G11" s="10"/>
      <c r="H11" s="10"/>
      <c r="I11" s="10"/>
      <c r="J11" s="19"/>
    </row>
    <row r="12" spans="1:10" x14ac:dyDescent="0.3">
      <c r="A12" s="10"/>
      <c r="B12" s="10"/>
      <c r="C12" s="10"/>
      <c r="D12" s="13"/>
      <c r="E12" s="13"/>
      <c r="F12" s="10"/>
      <c r="G12" s="10"/>
      <c r="H12" s="10"/>
      <c r="I12" s="10"/>
      <c r="J12" s="19"/>
    </row>
    <row r="13" spans="1:10" x14ac:dyDescent="0.3">
      <c r="A13" s="10"/>
      <c r="B13" s="10"/>
      <c r="C13" s="10"/>
      <c r="D13" s="13"/>
      <c r="E13" s="13"/>
      <c r="F13" s="10"/>
      <c r="G13" s="10"/>
      <c r="H13" s="10"/>
      <c r="I13" s="10"/>
      <c r="J13" s="19"/>
    </row>
    <row r="14" spans="1:10" x14ac:dyDescent="0.3">
      <c r="A14" s="10"/>
      <c r="B14" s="10"/>
      <c r="C14" s="10"/>
      <c r="D14" s="13"/>
      <c r="E14" s="13"/>
      <c r="F14" s="10"/>
      <c r="G14" s="10"/>
      <c r="H14" s="10"/>
      <c r="I14" s="10"/>
      <c r="J14" s="19"/>
    </row>
    <row r="15" spans="1:10" x14ac:dyDescent="0.3">
      <c r="A15" s="10"/>
      <c r="B15" s="10"/>
      <c r="C15" s="10"/>
      <c r="D15" s="13"/>
      <c r="E15" s="13"/>
      <c r="F15" s="10"/>
      <c r="G15" s="10"/>
      <c r="H15" s="10"/>
      <c r="I15" s="10"/>
      <c r="J15" s="19"/>
    </row>
    <row r="16" spans="1:10" x14ac:dyDescent="0.3">
      <c r="A16" s="10"/>
      <c r="B16" s="10"/>
      <c r="C16" s="10"/>
      <c r="D16" s="13"/>
      <c r="E16" s="13"/>
      <c r="F16" s="10"/>
      <c r="G16" s="10"/>
      <c r="H16" s="10"/>
      <c r="I16" s="10"/>
      <c r="J16" s="19"/>
    </row>
    <row r="17" spans="1:10" x14ac:dyDescent="0.3">
      <c r="A17" s="10"/>
      <c r="B17" s="10"/>
      <c r="C17" s="10"/>
      <c r="D17" s="13"/>
      <c r="E17" s="13"/>
      <c r="F17" s="10"/>
      <c r="G17" s="10"/>
      <c r="H17" s="10"/>
      <c r="I17" s="10"/>
      <c r="J17" s="19"/>
    </row>
    <row r="18" spans="1:10" x14ac:dyDescent="0.3">
      <c r="A18" s="10"/>
      <c r="B18" s="10"/>
      <c r="C18" s="10"/>
      <c r="D18" s="13"/>
      <c r="E18" s="13"/>
      <c r="F18" s="10"/>
      <c r="G18" s="10"/>
      <c r="H18" s="10"/>
      <c r="I18" s="10"/>
      <c r="J18" s="19"/>
    </row>
    <row r="19" spans="1:10" x14ac:dyDescent="0.3">
      <c r="A19" s="10"/>
      <c r="B19" s="10"/>
      <c r="C19" s="10"/>
      <c r="D19" s="13"/>
      <c r="E19" s="13"/>
      <c r="F19" s="10"/>
      <c r="G19" s="10"/>
      <c r="H19" s="10"/>
      <c r="I19" s="10"/>
      <c r="J19" s="19"/>
    </row>
    <row r="20" spans="1:10" x14ac:dyDescent="0.3">
      <c r="A20" s="10"/>
      <c r="B20" s="10"/>
      <c r="C20" s="10"/>
      <c r="D20" s="13"/>
      <c r="E20" s="13"/>
      <c r="F20" s="10"/>
      <c r="G20" s="10"/>
      <c r="H20" s="10"/>
      <c r="I20" s="10"/>
      <c r="J20" s="19"/>
    </row>
    <row r="21" spans="1:10" x14ac:dyDescent="0.3">
      <c r="A21" s="10"/>
      <c r="B21" s="10"/>
      <c r="C21" s="10"/>
      <c r="D21" s="13"/>
      <c r="E21" s="13"/>
      <c r="F21" s="10"/>
      <c r="G21" s="10"/>
      <c r="H21" s="10"/>
      <c r="I21" s="10"/>
      <c r="J21" s="19"/>
    </row>
    <row r="22" spans="1:10" x14ac:dyDescent="0.3">
      <c r="A22" s="10"/>
      <c r="B22" s="10"/>
      <c r="C22" s="10"/>
      <c r="D22" s="13"/>
      <c r="E22" s="13"/>
      <c r="F22" s="10"/>
      <c r="G22" s="10"/>
      <c r="H22" s="10"/>
      <c r="I22" s="10"/>
      <c r="J22" s="19"/>
    </row>
    <row r="23" spans="1:10" x14ac:dyDescent="0.3">
      <c r="A23" s="10"/>
      <c r="B23" s="10"/>
      <c r="C23" s="10"/>
      <c r="D23" s="13"/>
      <c r="E23" s="13"/>
      <c r="F23" s="10"/>
      <c r="G23" s="10"/>
      <c r="H23" s="10"/>
      <c r="I23" s="10"/>
      <c r="J23" s="19"/>
    </row>
    <row r="24" spans="1:10" x14ac:dyDescent="0.3">
      <c r="A24" s="10"/>
      <c r="B24" s="10"/>
      <c r="C24" s="10"/>
      <c r="D24" s="13"/>
      <c r="E24" s="13"/>
      <c r="F24" s="10"/>
      <c r="G24" s="10"/>
      <c r="H24" s="10"/>
      <c r="I24" s="10"/>
      <c r="J24" s="19"/>
    </row>
    <row r="25" spans="1:10" x14ac:dyDescent="0.3">
      <c r="A25" s="10"/>
      <c r="B25" s="10"/>
      <c r="C25" s="10"/>
      <c r="D25" s="13"/>
      <c r="E25" s="13"/>
      <c r="F25" s="10"/>
      <c r="G25" s="10"/>
      <c r="H25" s="10"/>
      <c r="I25" s="10"/>
      <c r="J25" s="19"/>
    </row>
    <row r="26" spans="1:10" x14ac:dyDescent="0.3">
      <c r="A26" s="10"/>
      <c r="B26" s="10"/>
      <c r="C26" s="10"/>
      <c r="D26" s="13"/>
      <c r="E26" s="13"/>
      <c r="F26" s="10"/>
      <c r="G26" s="10"/>
      <c r="H26" s="10"/>
      <c r="I26" s="10"/>
      <c r="J26" s="19"/>
    </row>
    <row r="27" spans="1:10" ht="15" thickBot="1" x14ac:dyDescent="0.35">
      <c r="A27" s="21" t="s">
        <v>16</v>
      </c>
      <c r="B27" s="21"/>
      <c r="D27" s="22"/>
      <c r="E27" s="22"/>
      <c r="F27" s="21"/>
      <c r="G27" s="21"/>
      <c r="H27" s="21"/>
      <c r="J27" s="23">
        <f>SUBTOTAL(109,TravelTbl[Total Charged])</f>
        <v>0</v>
      </c>
    </row>
    <row r="28" spans="1:10" ht="15" thickTop="1" x14ac:dyDescent="0.3"/>
  </sheetData>
  <mergeCells count="9">
    <mergeCell ref="A5:J5"/>
    <mergeCell ref="H2:J2"/>
    <mergeCell ref="H1:J1"/>
    <mergeCell ref="B1:C1"/>
    <mergeCell ref="F1:G1"/>
    <mergeCell ref="B2:C2"/>
    <mergeCell ref="F2:G2"/>
    <mergeCell ref="B3:C3"/>
    <mergeCell ref="F3:G3"/>
  </mergeCells>
  <pageMargins left="0.7" right="0.7" top="0.75" bottom="0.75" header="0.3" footer="0.3"/>
  <pageSetup scale="68" orientation="landscape" r:id="rId1"/>
  <headerFooter>
    <oddHeader>&amp;C&amp;"Arial,Bold"&amp;10State Assistance for Fentanyl Eradication (S.A.F.E.) in Florida Program
FY26-27 Reimbursement Request Form</oddHeader>
    <oddFooter xml:space="preserve">&amp;C&amp;"Arial,Bold"&amp;8&amp;A
Page &amp;P </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E15BB-F33D-4476-B214-12C5AE2883AD}">
  <sheetPr codeName="Sheet5">
    <pageSetUpPr fitToPage="1"/>
  </sheetPr>
  <dimension ref="A1:G28"/>
  <sheetViews>
    <sheetView showGridLines="0" view="pageLayout" zoomScaleNormal="100" workbookViewId="0">
      <selection activeCell="B1" sqref="B1:C1"/>
    </sheetView>
  </sheetViews>
  <sheetFormatPr defaultRowHeight="14.4" x14ac:dyDescent="0.3"/>
  <cols>
    <col min="1" max="2" width="19.33203125" customWidth="1"/>
    <col min="3" max="3" width="18.33203125" bestFit="1" customWidth="1"/>
    <col min="4" max="4" width="23.5546875" bestFit="1" customWidth="1"/>
    <col min="5" max="5" width="24.5546875" bestFit="1" customWidth="1"/>
    <col min="6" max="6" width="20" bestFit="1" customWidth="1"/>
    <col min="7" max="7" width="20.5546875" bestFit="1" customWidth="1"/>
  </cols>
  <sheetData>
    <row r="1" spans="1:7" x14ac:dyDescent="0.3">
      <c r="A1" s="2" t="s">
        <v>0</v>
      </c>
      <c r="B1" s="60" t="str">
        <f>IF(ISBLANK(AgreementNumber),"",AgreementNumber)</f>
        <v/>
      </c>
      <c r="C1" s="60"/>
      <c r="D1" s="24" t="s">
        <v>2</v>
      </c>
      <c r="E1" s="15"/>
      <c r="F1" s="60" t="str">
        <f>IF(ISBLANK(RecipientName),"",RecipientName)</f>
        <v/>
      </c>
      <c r="G1" s="60"/>
    </row>
    <row r="2" spans="1:7" x14ac:dyDescent="0.3">
      <c r="A2" s="2" t="s">
        <v>1</v>
      </c>
      <c r="B2" s="60">
        <f>IF(ISBLANK(ReportNumber),"",ReportNumber)</f>
        <v>1</v>
      </c>
      <c r="C2" s="60"/>
      <c r="D2" s="24" t="s">
        <v>3</v>
      </c>
      <c r="E2" s="15"/>
      <c r="F2" s="59" t="str">
        <f>IF(ISBLANK(ReportingPeriod),"",ReportingPeriod)</f>
        <v>July 1 - July 31, 2023</v>
      </c>
      <c r="G2" s="59"/>
    </row>
    <row r="3" spans="1:7" x14ac:dyDescent="0.3">
      <c r="A3" s="2" t="s">
        <v>80</v>
      </c>
      <c r="B3" s="60" t="str">
        <f>IF(ISBLANK(ClaimNumber),"",ClaimNumber)</f>
        <v>-1</v>
      </c>
      <c r="C3" s="60"/>
      <c r="D3" s="24" t="s">
        <v>79</v>
      </c>
      <c r="E3" s="15"/>
      <c r="F3" s="59" t="str">
        <f>IF(ISBLANK(ActivityDateRange),"",ActivityDateRange)</f>
        <v>July 1 - July 31, 2023</v>
      </c>
      <c r="G3" s="59"/>
    </row>
    <row r="5" spans="1:7" x14ac:dyDescent="0.3">
      <c r="A5" s="68" t="s">
        <v>47</v>
      </c>
      <c r="B5" s="69"/>
      <c r="C5" s="69"/>
      <c r="D5" s="69"/>
      <c r="E5" s="69"/>
      <c r="F5" s="69"/>
      <c r="G5" s="69"/>
    </row>
    <row r="6" spans="1:7" x14ac:dyDescent="0.3">
      <c r="A6" s="11" t="s">
        <v>39</v>
      </c>
      <c r="B6" s="11" t="s">
        <v>36</v>
      </c>
      <c r="C6" s="11" t="s">
        <v>43</v>
      </c>
      <c r="D6" s="14" t="s">
        <v>37</v>
      </c>
      <c r="E6" s="11" t="s">
        <v>14</v>
      </c>
      <c r="F6" s="11" t="s">
        <v>40</v>
      </c>
      <c r="G6" s="14" t="s">
        <v>38</v>
      </c>
    </row>
    <row r="7" spans="1:7" x14ac:dyDescent="0.3">
      <c r="A7" s="10"/>
      <c r="B7" s="10"/>
      <c r="C7" s="10"/>
      <c r="D7" s="13"/>
      <c r="E7" s="10"/>
      <c r="F7" s="10"/>
      <c r="G7" s="19"/>
    </row>
    <row r="8" spans="1:7" x14ac:dyDescent="0.3">
      <c r="A8" s="10"/>
      <c r="B8" s="10"/>
      <c r="C8" s="10"/>
      <c r="D8" s="13"/>
      <c r="E8" s="10"/>
      <c r="F8" s="10"/>
      <c r="G8" s="19"/>
    </row>
    <row r="9" spans="1:7" x14ac:dyDescent="0.3">
      <c r="A9" s="10"/>
      <c r="B9" s="10"/>
      <c r="C9" s="10"/>
      <c r="D9" s="13"/>
      <c r="E9" s="10"/>
      <c r="F9" s="10"/>
      <c r="G9" s="19"/>
    </row>
    <row r="10" spans="1:7" x14ac:dyDescent="0.3">
      <c r="A10" s="10"/>
      <c r="B10" s="10"/>
      <c r="C10" s="10"/>
      <c r="D10" s="13"/>
      <c r="E10" s="10"/>
      <c r="F10" s="10"/>
      <c r="G10" s="19"/>
    </row>
    <row r="11" spans="1:7" x14ac:dyDescent="0.3">
      <c r="A11" s="10"/>
      <c r="B11" s="10"/>
      <c r="C11" s="10"/>
      <c r="D11" s="13"/>
      <c r="E11" s="10"/>
      <c r="F11" s="10"/>
      <c r="G11" s="19"/>
    </row>
    <row r="12" spans="1:7" x14ac:dyDescent="0.3">
      <c r="A12" s="10"/>
      <c r="B12" s="10"/>
      <c r="C12" s="10"/>
      <c r="D12" s="13"/>
      <c r="E12" s="10"/>
      <c r="F12" s="10"/>
      <c r="G12" s="19"/>
    </row>
    <row r="13" spans="1:7" x14ac:dyDescent="0.3">
      <c r="A13" s="10"/>
      <c r="B13" s="10"/>
      <c r="C13" s="10"/>
      <c r="D13" s="13"/>
      <c r="E13" s="10"/>
      <c r="F13" s="10"/>
      <c r="G13" s="19"/>
    </row>
    <row r="14" spans="1:7" x14ac:dyDescent="0.3">
      <c r="A14" s="10"/>
      <c r="B14" s="10"/>
      <c r="C14" s="10"/>
      <c r="D14" s="13"/>
      <c r="E14" s="10"/>
      <c r="F14" s="10"/>
      <c r="G14" s="19"/>
    </row>
    <row r="15" spans="1:7" x14ac:dyDescent="0.3">
      <c r="A15" s="10"/>
      <c r="B15" s="10"/>
      <c r="C15" s="10"/>
      <c r="D15" s="13"/>
      <c r="E15" s="10"/>
      <c r="F15" s="10"/>
      <c r="G15" s="19"/>
    </row>
    <row r="16" spans="1:7" x14ac:dyDescent="0.3">
      <c r="A16" s="10"/>
      <c r="B16" s="10"/>
      <c r="C16" s="10"/>
      <c r="D16" s="13"/>
      <c r="E16" s="10"/>
      <c r="F16" s="10"/>
      <c r="G16" s="19"/>
    </row>
    <row r="17" spans="1:7" x14ac:dyDescent="0.3">
      <c r="A17" s="10"/>
      <c r="B17" s="10"/>
      <c r="C17" s="10"/>
      <c r="D17" s="13"/>
      <c r="E17" s="10"/>
      <c r="F17" s="10"/>
      <c r="G17" s="19"/>
    </row>
    <row r="18" spans="1:7" x14ac:dyDescent="0.3">
      <c r="A18" s="10"/>
      <c r="B18" s="10"/>
      <c r="C18" s="10"/>
      <c r="D18" s="13"/>
      <c r="E18" s="10"/>
      <c r="F18" s="10"/>
      <c r="G18" s="19"/>
    </row>
    <row r="19" spans="1:7" x14ac:dyDescent="0.3">
      <c r="A19" s="10"/>
      <c r="B19" s="10"/>
      <c r="C19" s="10"/>
      <c r="D19" s="13"/>
      <c r="E19" s="10"/>
      <c r="F19" s="10"/>
      <c r="G19" s="19"/>
    </row>
    <row r="20" spans="1:7" x14ac:dyDescent="0.3">
      <c r="A20" s="10"/>
      <c r="B20" s="10"/>
      <c r="C20" s="10"/>
      <c r="D20" s="13"/>
      <c r="E20" s="10"/>
      <c r="F20" s="10"/>
      <c r="G20" s="19"/>
    </row>
    <row r="21" spans="1:7" x14ac:dyDescent="0.3">
      <c r="A21" s="10"/>
      <c r="B21" s="10"/>
      <c r="C21" s="10"/>
      <c r="D21" s="13"/>
      <c r="E21" s="10"/>
      <c r="F21" s="10"/>
      <c r="G21" s="19"/>
    </row>
    <row r="22" spans="1:7" x14ac:dyDescent="0.3">
      <c r="A22" s="10"/>
      <c r="B22" s="10"/>
      <c r="C22" s="10"/>
      <c r="D22" s="13"/>
      <c r="E22" s="10"/>
      <c r="F22" s="10"/>
      <c r="G22" s="19"/>
    </row>
    <row r="23" spans="1:7" x14ac:dyDescent="0.3">
      <c r="A23" s="10"/>
      <c r="B23" s="10"/>
      <c r="C23" s="10"/>
      <c r="D23" s="13"/>
      <c r="E23" s="10"/>
      <c r="F23" s="10"/>
      <c r="G23" s="19"/>
    </row>
    <row r="24" spans="1:7" x14ac:dyDescent="0.3">
      <c r="A24" s="10"/>
      <c r="B24" s="10"/>
      <c r="C24" s="10"/>
      <c r="D24" s="13"/>
      <c r="E24" s="10"/>
      <c r="F24" s="10"/>
      <c r="G24" s="19"/>
    </row>
    <row r="25" spans="1:7" x14ac:dyDescent="0.3">
      <c r="A25" s="10"/>
      <c r="B25" s="10"/>
      <c r="C25" s="10"/>
      <c r="D25" s="13"/>
      <c r="E25" s="10"/>
      <c r="F25" s="10"/>
      <c r="G25" s="19"/>
    </row>
    <row r="26" spans="1:7" x14ac:dyDescent="0.3">
      <c r="A26" s="10"/>
      <c r="B26" s="10"/>
      <c r="C26" s="10"/>
      <c r="D26" s="13"/>
      <c r="E26" s="10"/>
      <c r="F26" s="10"/>
      <c r="G26" s="19"/>
    </row>
    <row r="27" spans="1:7" ht="15" thickBot="1" x14ac:dyDescent="0.35">
      <c r="A27" s="16" t="s">
        <v>16</v>
      </c>
      <c r="B27" s="16"/>
      <c r="D27" s="17"/>
      <c r="E27" s="18"/>
      <c r="F27" s="16"/>
      <c r="G27" s="20">
        <f>SUBTOTAL(109,TrainingTbl[Total Training Cost])</f>
        <v>0</v>
      </c>
    </row>
    <row r="28" spans="1:7" ht="15" thickTop="1" x14ac:dyDescent="0.3"/>
  </sheetData>
  <mergeCells count="7">
    <mergeCell ref="B2:C2"/>
    <mergeCell ref="B1:C1"/>
    <mergeCell ref="A5:G5"/>
    <mergeCell ref="F1:G1"/>
    <mergeCell ref="F2:G2"/>
    <mergeCell ref="B3:C3"/>
    <mergeCell ref="F3:G3"/>
  </mergeCells>
  <pageMargins left="0.7" right="0.7" top="0.75" bottom="0.75" header="0.3" footer="0.3"/>
  <pageSetup scale="83" orientation="landscape" r:id="rId1"/>
  <headerFooter>
    <oddHeader>&amp;C&amp;"Arial,Bold"&amp;10State Assistance for Fentanyl Eradication (S.A.F.E.) in Florida Program
FY26-27 Reimbursement Request Form</oddHeader>
    <oddFooter xml:space="preserve">&amp;C&amp;"Arial,Bold"&amp;8&amp;A
Page &amp;P </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3CBE4-8531-4F29-B6FD-0CCE59EB796F}">
  <sheetPr codeName="Sheet6">
    <pageSetUpPr fitToPage="1"/>
  </sheetPr>
  <dimension ref="A1:F28"/>
  <sheetViews>
    <sheetView showGridLines="0" view="pageLayout" zoomScaleNormal="100" workbookViewId="0">
      <selection activeCell="B1" sqref="B1:C1"/>
    </sheetView>
  </sheetViews>
  <sheetFormatPr defaultRowHeight="14.4" x14ac:dyDescent="0.3"/>
  <cols>
    <col min="1" max="2" width="19.33203125" customWidth="1"/>
    <col min="3" max="3" width="42.6640625" bestFit="1" customWidth="1"/>
    <col min="4" max="4" width="23.5546875" bestFit="1" customWidth="1"/>
    <col min="5" max="5" width="24.5546875" bestFit="1" customWidth="1"/>
    <col min="6" max="6" width="17.5546875" customWidth="1"/>
  </cols>
  <sheetData>
    <row r="1" spans="1:6" x14ac:dyDescent="0.3">
      <c r="A1" s="2" t="s">
        <v>0</v>
      </c>
      <c r="B1" s="60" t="str">
        <f>IF(ISBLANK(AgreementNumber),"",AgreementNumber)</f>
        <v/>
      </c>
      <c r="C1" s="60"/>
      <c r="D1" s="38" t="s">
        <v>2</v>
      </c>
      <c r="E1" s="60" t="str">
        <f>IF(ISBLANK(RecipientName),"",RecipientName)</f>
        <v/>
      </c>
      <c r="F1" s="60"/>
    </row>
    <row r="2" spans="1:6" x14ac:dyDescent="0.3">
      <c r="A2" s="2" t="s">
        <v>1</v>
      </c>
      <c r="B2" s="60">
        <f>IF(ISBLANK(ReportNumber),"",ReportNumber)</f>
        <v>1</v>
      </c>
      <c r="C2" s="60"/>
      <c r="D2" s="38" t="s">
        <v>3</v>
      </c>
      <c r="E2" s="59" t="str">
        <f>IF(ISBLANK(ReportingPeriod),"",ReportingPeriod)</f>
        <v>July 1 - July 31, 2023</v>
      </c>
      <c r="F2" s="59"/>
    </row>
    <row r="3" spans="1:6" x14ac:dyDescent="0.3">
      <c r="A3" s="2" t="s">
        <v>80</v>
      </c>
      <c r="B3" s="60" t="str">
        <f>IF(ISBLANK(ClaimNumber),"",ClaimNumber)</f>
        <v>-1</v>
      </c>
      <c r="C3" s="60"/>
      <c r="D3" s="38" t="s">
        <v>79</v>
      </c>
      <c r="E3" s="59" t="str">
        <f>IF(ISBLANK(ActivityDateRange),"",ActivityDateRange)</f>
        <v>July 1 - July 31, 2023</v>
      </c>
      <c r="F3" s="59"/>
    </row>
    <row r="5" spans="1:6" x14ac:dyDescent="0.3">
      <c r="A5" s="49" t="s">
        <v>46</v>
      </c>
      <c r="B5" s="49"/>
      <c r="C5" s="49"/>
      <c r="D5" s="49"/>
      <c r="E5" s="49"/>
      <c r="F5" s="49"/>
    </row>
    <row r="6" spans="1:6" x14ac:dyDescent="0.3">
      <c r="A6" s="11" t="s">
        <v>41</v>
      </c>
      <c r="B6" s="11" t="s">
        <v>43</v>
      </c>
      <c r="C6" s="14" t="s">
        <v>44</v>
      </c>
      <c r="D6" s="11" t="s">
        <v>14</v>
      </c>
      <c r="E6" s="11" t="s">
        <v>40</v>
      </c>
      <c r="F6" s="14" t="s">
        <v>42</v>
      </c>
    </row>
    <row r="7" spans="1:6" x14ac:dyDescent="0.3">
      <c r="A7" s="10"/>
      <c r="B7" s="10"/>
      <c r="C7" s="13"/>
      <c r="D7" s="10"/>
      <c r="E7" s="10"/>
      <c r="F7" s="19"/>
    </row>
    <row r="8" spans="1:6" x14ac:dyDescent="0.3">
      <c r="A8" s="10"/>
      <c r="B8" s="10"/>
      <c r="C8" s="13"/>
      <c r="D8" s="10"/>
      <c r="E8" s="10"/>
      <c r="F8" s="19"/>
    </row>
    <row r="9" spans="1:6" x14ac:dyDescent="0.3">
      <c r="A9" s="10"/>
      <c r="B9" s="10"/>
      <c r="C9" s="13"/>
      <c r="D9" s="10"/>
      <c r="E9" s="10"/>
      <c r="F9" s="19"/>
    </row>
    <row r="10" spans="1:6" x14ac:dyDescent="0.3">
      <c r="A10" s="10"/>
      <c r="B10" s="10"/>
      <c r="C10" s="13"/>
      <c r="D10" s="10"/>
      <c r="E10" s="10"/>
      <c r="F10" s="19"/>
    </row>
    <row r="11" spans="1:6" x14ac:dyDescent="0.3">
      <c r="A11" s="10"/>
      <c r="B11" s="10"/>
      <c r="C11" s="13"/>
      <c r="D11" s="10"/>
      <c r="E11" s="10"/>
      <c r="F11" s="19"/>
    </row>
    <row r="12" spans="1:6" x14ac:dyDescent="0.3">
      <c r="A12" s="10"/>
      <c r="B12" s="10"/>
      <c r="C12" s="13"/>
      <c r="D12" s="10"/>
      <c r="E12" s="10"/>
      <c r="F12" s="19"/>
    </row>
    <row r="13" spans="1:6" x14ac:dyDescent="0.3">
      <c r="A13" s="10"/>
      <c r="B13" s="10"/>
      <c r="C13" s="13"/>
      <c r="D13" s="10"/>
      <c r="E13" s="10"/>
      <c r="F13" s="19"/>
    </row>
    <row r="14" spans="1:6" x14ac:dyDescent="0.3">
      <c r="A14" s="10"/>
      <c r="B14" s="10"/>
      <c r="C14" s="13"/>
      <c r="D14" s="10"/>
      <c r="E14" s="10"/>
      <c r="F14" s="19"/>
    </row>
    <row r="15" spans="1:6" x14ac:dyDescent="0.3">
      <c r="A15" s="10"/>
      <c r="B15" s="10"/>
      <c r="C15" s="13"/>
      <c r="D15" s="10"/>
      <c r="E15" s="10"/>
      <c r="F15" s="19"/>
    </row>
    <row r="16" spans="1:6" x14ac:dyDescent="0.3">
      <c r="A16" s="10"/>
      <c r="B16" s="10"/>
      <c r="C16" s="13"/>
      <c r="D16" s="10"/>
      <c r="E16" s="10"/>
      <c r="F16" s="19"/>
    </row>
    <row r="17" spans="1:6" x14ac:dyDescent="0.3">
      <c r="A17" s="10"/>
      <c r="B17" s="10"/>
      <c r="C17" s="13"/>
      <c r="D17" s="10"/>
      <c r="E17" s="10"/>
      <c r="F17" s="19"/>
    </row>
    <row r="18" spans="1:6" x14ac:dyDescent="0.3">
      <c r="A18" s="10"/>
      <c r="B18" s="10"/>
      <c r="C18" s="13"/>
      <c r="D18" s="10"/>
      <c r="E18" s="10"/>
      <c r="F18" s="19"/>
    </row>
    <row r="19" spans="1:6" x14ac:dyDescent="0.3">
      <c r="A19" s="10"/>
      <c r="B19" s="10"/>
      <c r="C19" s="13"/>
      <c r="D19" s="10"/>
      <c r="E19" s="10"/>
      <c r="F19" s="19"/>
    </row>
    <row r="20" spans="1:6" x14ac:dyDescent="0.3">
      <c r="A20" s="10"/>
      <c r="B20" s="10"/>
      <c r="C20" s="13"/>
      <c r="D20" s="10"/>
      <c r="E20" s="10"/>
      <c r="F20" s="19"/>
    </row>
    <row r="21" spans="1:6" x14ac:dyDescent="0.3">
      <c r="A21" s="10"/>
      <c r="B21" s="10"/>
      <c r="C21" s="13"/>
      <c r="D21" s="10"/>
      <c r="E21" s="10"/>
      <c r="F21" s="19"/>
    </row>
    <row r="22" spans="1:6" x14ac:dyDescent="0.3">
      <c r="A22" s="10"/>
      <c r="B22" s="10"/>
      <c r="C22" s="13"/>
      <c r="D22" s="10"/>
      <c r="E22" s="10"/>
      <c r="F22" s="19"/>
    </row>
    <row r="23" spans="1:6" x14ac:dyDescent="0.3">
      <c r="A23" s="10"/>
      <c r="B23" s="10"/>
      <c r="C23" s="13"/>
      <c r="D23" s="10"/>
      <c r="E23" s="10"/>
      <c r="F23" s="19"/>
    </row>
    <row r="24" spans="1:6" x14ac:dyDescent="0.3">
      <c r="A24" s="10"/>
      <c r="B24" s="10"/>
      <c r="C24" s="13"/>
      <c r="D24" s="10"/>
      <c r="E24" s="10"/>
      <c r="F24" s="19"/>
    </row>
    <row r="25" spans="1:6" x14ac:dyDescent="0.3">
      <c r="A25" s="10"/>
      <c r="B25" s="10"/>
      <c r="C25" s="13"/>
      <c r="D25" s="10"/>
      <c r="E25" s="10"/>
      <c r="F25" s="19"/>
    </row>
    <row r="26" spans="1:6" x14ac:dyDescent="0.3">
      <c r="A26" s="10"/>
      <c r="B26" s="10"/>
      <c r="C26" s="13"/>
      <c r="D26" s="10"/>
      <c r="E26" s="10"/>
      <c r="F26" s="19"/>
    </row>
    <row r="27" spans="1:6" ht="15" thickBot="1" x14ac:dyDescent="0.35">
      <c r="A27" s="16" t="s">
        <v>16</v>
      </c>
      <c r="B27" s="16"/>
      <c r="C27" s="17"/>
      <c r="D27" s="18"/>
      <c r="E27" s="16"/>
      <c r="F27" s="20">
        <f>SUBTOTAL(109,SuppliesTbl[Total Cost])</f>
        <v>0</v>
      </c>
    </row>
    <row r="28" spans="1:6" ht="15" thickTop="1" x14ac:dyDescent="0.3"/>
  </sheetData>
  <mergeCells count="7">
    <mergeCell ref="A5:F5"/>
    <mergeCell ref="B2:C2"/>
    <mergeCell ref="B1:C1"/>
    <mergeCell ref="B3:C3"/>
    <mergeCell ref="E1:F1"/>
    <mergeCell ref="E2:F2"/>
    <mergeCell ref="E3:F3"/>
  </mergeCells>
  <pageMargins left="0.7" right="0.7" top="0.75" bottom="0.75" header="0.3" footer="0.3"/>
  <pageSetup scale="83" orientation="landscape" r:id="rId1"/>
  <headerFooter>
    <oddHeader>&amp;C&amp;"Arial,Bold"&amp;10State Assistance for Fentanyl Eradication (S.A.F.E.) in Florida Program
FY26-27 Reimbursement Request Form</oddHeader>
    <oddFooter xml:space="preserve">&amp;C&amp;"Arial,Bold"&amp;8&amp;A
Page &amp;P </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BD52-4C12-406B-AA4F-3255DF008264}">
  <sheetPr codeName="Sheet7">
    <pageSetUpPr fitToPage="1"/>
  </sheetPr>
  <dimension ref="A1:F28"/>
  <sheetViews>
    <sheetView showGridLines="0" view="pageLayout" zoomScaleNormal="100" workbookViewId="0">
      <selection activeCell="B1" sqref="B1:C1"/>
    </sheetView>
  </sheetViews>
  <sheetFormatPr defaultRowHeight="14.4" x14ac:dyDescent="0.3"/>
  <cols>
    <col min="1" max="1" width="17.88671875" customWidth="1"/>
    <col min="2" max="2" width="14.88671875" bestFit="1" customWidth="1"/>
    <col min="3" max="3" width="42.6640625" bestFit="1" customWidth="1"/>
    <col min="4" max="4" width="23.5546875" bestFit="1" customWidth="1"/>
    <col min="5" max="5" width="25.44140625" customWidth="1"/>
    <col min="6" max="6" width="13.5546875" customWidth="1"/>
  </cols>
  <sheetData>
    <row r="1" spans="1:6" x14ac:dyDescent="0.3">
      <c r="A1" s="2" t="s">
        <v>0</v>
      </c>
      <c r="B1" s="60" t="str">
        <f>IF(ISBLANK(AgreementNumber),"",AgreementNumber)</f>
        <v/>
      </c>
      <c r="C1" s="60"/>
      <c r="D1" s="38" t="s">
        <v>2</v>
      </c>
      <c r="E1" s="60" t="str">
        <f>IF(ISBLANK(RecipientName),"",RecipientName)</f>
        <v/>
      </c>
      <c r="F1" s="60"/>
    </row>
    <row r="2" spans="1:6" x14ac:dyDescent="0.3">
      <c r="A2" s="2" t="s">
        <v>1</v>
      </c>
      <c r="B2" s="60">
        <f>IF(ISBLANK(ReportNumber),"",ReportNumber)</f>
        <v>1</v>
      </c>
      <c r="C2" s="60"/>
      <c r="D2" s="38" t="s">
        <v>3</v>
      </c>
      <c r="E2" s="59" t="str">
        <f>IF(ISBLANK(ReportingPeriod),"",ReportingPeriod)</f>
        <v>July 1 - July 31, 2023</v>
      </c>
      <c r="F2" s="59"/>
    </row>
    <row r="3" spans="1:6" x14ac:dyDescent="0.3">
      <c r="A3" s="2" t="s">
        <v>80</v>
      </c>
      <c r="B3" s="60" t="str">
        <f>IF(ISBLANK(ClaimNumber),"",ClaimNumber)</f>
        <v>-1</v>
      </c>
      <c r="C3" s="60"/>
      <c r="D3" s="38" t="s">
        <v>79</v>
      </c>
      <c r="E3" s="59" t="str">
        <f>IF(ISBLANK(ActivityDateRange),"",ActivityDateRange)</f>
        <v>July 1 - July 31, 2023</v>
      </c>
      <c r="F3" s="59"/>
    </row>
    <row r="5" spans="1:6" x14ac:dyDescent="0.3">
      <c r="A5" s="49" t="s">
        <v>45</v>
      </c>
      <c r="B5" s="49"/>
      <c r="C5" s="49"/>
      <c r="D5" s="49"/>
      <c r="E5" s="49"/>
      <c r="F5" s="49"/>
    </row>
    <row r="6" spans="1:6" x14ac:dyDescent="0.3">
      <c r="A6" s="11" t="s">
        <v>41</v>
      </c>
      <c r="B6" s="11" t="s">
        <v>43</v>
      </c>
      <c r="C6" s="14" t="s">
        <v>44</v>
      </c>
      <c r="D6" s="11" t="s">
        <v>14</v>
      </c>
      <c r="E6" s="11" t="s">
        <v>40</v>
      </c>
      <c r="F6" s="14" t="s">
        <v>42</v>
      </c>
    </row>
    <row r="7" spans="1:6" x14ac:dyDescent="0.3">
      <c r="A7" s="10"/>
      <c r="B7" s="10"/>
      <c r="C7" s="13"/>
      <c r="D7" s="10"/>
      <c r="E7" s="10"/>
      <c r="F7" s="19"/>
    </row>
    <row r="8" spans="1:6" x14ac:dyDescent="0.3">
      <c r="A8" s="10"/>
      <c r="B8" s="10"/>
      <c r="C8" s="13"/>
      <c r="D8" s="10"/>
      <c r="E8" s="10"/>
      <c r="F8" s="19"/>
    </row>
    <row r="9" spans="1:6" x14ac:dyDescent="0.3">
      <c r="A9" s="10"/>
      <c r="B9" s="10"/>
      <c r="C9" s="13"/>
      <c r="D9" s="10"/>
      <c r="E9" s="10"/>
      <c r="F9" s="19"/>
    </row>
    <row r="10" spans="1:6" x14ac:dyDescent="0.3">
      <c r="A10" s="10"/>
      <c r="B10" s="10"/>
      <c r="C10" s="13"/>
      <c r="D10" s="10"/>
      <c r="E10" s="10"/>
      <c r="F10" s="19"/>
    </row>
    <row r="11" spans="1:6" x14ac:dyDescent="0.3">
      <c r="A11" s="10"/>
      <c r="B11" s="10"/>
      <c r="C11" s="13"/>
      <c r="D11" s="10"/>
      <c r="E11" s="10"/>
      <c r="F11" s="19"/>
    </row>
    <row r="12" spans="1:6" x14ac:dyDescent="0.3">
      <c r="A12" s="10"/>
      <c r="B12" s="10"/>
      <c r="C12" s="13"/>
      <c r="D12" s="10"/>
      <c r="E12" s="10"/>
      <c r="F12" s="19"/>
    </row>
    <row r="13" spans="1:6" x14ac:dyDescent="0.3">
      <c r="A13" s="10"/>
      <c r="B13" s="10"/>
      <c r="C13" s="13"/>
      <c r="D13" s="10"/>
      <c r="E13" s="10"/>
      <c r="F13" s="19"/>
    </row>
    <row r="14" spans="1:6" x14ac:dyDescent="0.3">
      <c r="A14" s="10"/>
      <c r="B14" s="10"/>
      <c r="C14" s="13"/>
      <c r="D14" s="10"/>
      <c r="E14" s="10"/>
      <c r="F14" s="19"/>
    </row>
    <row r="15" spans="1:6" x14ac:dyDescent="0.3">
      <c r="A15" s="10"/>
      <c r="B15" s="10"/>
      <c r="C15" s="13"/>
      <c r="D15" s="10"/>
      <c r="E15" s="10"/>
      <c r="F15" s="19"/>
    </row>
    <row r="16" spans="1:6" x14ac:dyDescent="0.3">
      <c r="A16" s="10"/>
      <c r="B16" s="10"/>
      <c r="C16" s="13"/>
      <c r="D16" s="10"/>
      <c r="E16" s="10"/>
      <c r="F16" s="19"/>
    </row>
    <row r="17" spans="1:6" x14ac:dyDescent="0.3">
      <c r="A17" s="10"/>
      <c r="B17" s="10"/>
      <c r="C17" s="13"/>
      <c r="D17" s="10"/>
      <c r="E17" s="10"/>
      <c r="F17" s="19"/>
    </row>
    <row r="18" spans="1:6" x14ac:dyDescent="0.3">
      <c r="A18" s="10"/>
      <c r="B18" s="10"/>
      <c r="C18" s="13"/>
      <c r="D18" s="10"/>
      <c r="E18" s="10"/>
      <c r="F18" s="19"/>
    </row>
    <row r="19" spans="1:6" x14ac:dyDescent="0.3">
      <c r="A19" s="10"/>
      <c r="B19" s="10"/>
      <c r="C19" s="13"/>
      <c r="D19" s="10"/>
      <c r="E19" s="10"/>
      <c r="F19" s="19"/>
    </row>
    <row r="20" spans="1:6" x14ac:dyDescent="0.3">
      <c r="A20" s="10"/>
      <c r="B20" s="10"/>
      <c r="C20" s="13"/>
      <c r="D20" s="10"/>
      <c r="E20" s="10"/>
      <c r="F20" s="19"/>
    </row>
    <row r="21" spans="1:6" x14ac:dyDescent="0.3">
      <c r="A21" s="10"/>
      <c r="B21" s="10"/>
      <c r="C21" s="13"/>
      <c r="D21" s="10"/>
      <c r="E21" s="10"/>
      <c r="F21" s="19"/>
    </row>
    <row r="22" spans="1:6" x14ac:dyDescent="0.3">
      <c r="A22" s="10"/>
      <c r="B22" s="10"/>
      <c r="C22" s="13"/>
      <c r="D22" s="10"/>
      <c r="E22" s="10"/>
      <c r="F22" s="19"/>
    </row>
    <row r="23" spans="1:6" x14ac:dyDescent="0.3">
      <c r="A23" s="10"/>
      <c r="B23" s="10"/>
      <c r="C23" s="13"/>
      <c r="D23" s="10"/>
      <c r="E23" s="10"/>
      <c r="F23" s="19"/>
    </row>
    <row r="24" spans="1:6" x14ac:dyDescent="0.3">
      <c r="A24" s="10"/>
      <c r="B24" s="10"/>
      <c r="C24" s="13"/>
      <c r="D24" s="10"/>
      <c r="E24" s="10"/>
      <c r="F24" s="19"/>
    </row>
    <row r="25" spans="1:6" x14ac:dyDescent="0.3">
      <c r="A25" s="10"/>
      <c r="B25" s="10"/>
      <c r="C25" s="13"/>
      <c r="D25" s="10"/>
      <c r="E25" s="10"/>
      <c r="F25" s="19"/>
    </row>
    <row r="26" spans="1:6" x14ac:dyDescent="0.3">
      <c r="A26" s="10"/>
      <c r="B26" s="10"/>
      <c r="C26" s="13"/>
      <c r="D26" s="10"/>
      <c r="E26" s="10"/>
      <c r="F26" s="19"/>
    </row>
    <row r="27" spans="1:6" ht="15" thickBot="1" x14ac:dyDescent="0.35">
      <c r="A27" s="21" t="s">
        <v>16</v>
      </c>
      <c r="B27" s="21"/>
      <c r="C27" s="22"/>
      <c r="D27" s="21"/>
      <c r="E27" s="21"/>
      <c r="F27" s="23">
        <f>SUBTOTAL(109,EquipmentTbl[Total Cost])</f>
        <v>0</v>
      </c>
    </row>
    <row r="28" spans="1:6" ht="15" thickTop="1" x14ac:dyDescent="0.3"/>
  </sheetData>
  <mergeCells count="7">
    <mergeCell ref="A5:F5"/>
    <mergeCell ref="B2:C2"/>
    <mergeCell ref="B1:C1"/>
    <mergeCell ref="B3:C3"/>
    <mergeCell ref="E1:F1"/>
    <mergeCell ref="E2:F2"/>
    <mergeCell ref="E3:F3"/>
  </mergeCells>
  <pageMargins left="0.7" right="0.7" top="0.75" bottom="0.75" header="0.3" footer="0.3"/>
  <pageSetup scale="88" orientation="landscape" r:id="rId1"/>
  <headerFooter>
    <oddHeader>&amp;C&amp;"Arial,Bold"&amp;10State Assistance for Fentanyl Eradication (S.A.F.E.) in Florida Program
FY26-27 Reimbursement Request Form</oddHeader>
    <oddFooter xml:space="preserve">&amp;C&amp;"Arial,Bold"&amp;8&amp;A
Page &amp;P </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E06C-D0BD-4DBD-AC79-85EBE0FEC123}">
  <sheetPr codeName="Sheet8">
    <pageSetUpPr fitToPage="1"/>
  </sheetPr>
  <dimension ref="A1:F28"/>
  <sheetViews>
    <sheetView showGridLines="0" view="pageLayout" zoomScaleNormal="100" workbookViewId="0">
      <selection activeCell="B1" sqref="B1:C1"/>
    </sheetView>
  </sheetViews>
  <sheetFormatPr defaultRowHeight="14.4" x14ac:dyDescent="0.3"/>
  <cols>
    <col min="1" max="2" width="19.33203125" customWidth="1"/>
    <col min="3" max="3" width="62.88671875" customWidth="1"/>
    <col min="4" max="4" width="23.5546875" bestFit="1" customWidth="1"/>
    <col min="5" max="5" width="24.5546875" bestFit="1" customWidth="1"/>
    <col min="6" max="6" width="17.5546875" customWidth="1"/>
  </cols>
  <sheetData>
    <row r="1" spans="1:6" x14ac:dyDescent="0.3">
      <c r="A1" s="2" t="s">
        <v>0</v>
      </c>
      <c r="B1" s="60" t="str">
        <f>IF(ISBLANK(AgreementNumber),"",AgreementNumber)</f>
        <v/>
      </c>
      <c r="C1" s="60"/>
      <c r="D1" s="38" t="s">
        <v>2</v>
      </c>
      <c r="E1" s="60" t="str">
        <f>IF(ISBLANK(RecipientName),"",RecipientName)</f>
        <v/>
      </c>
      <c r="F1" s="60"/>
    </row>
    <row r="2" spans="1:6" x14ac:dyDescent="0.3">
      <c r="A2" s="2" t="s">
        <v>1</v>
      </c>
      <c r="B2" s="60">
        <f>IF(ISBLANK(ReportNumber),"",ReportNumber)</f>
        <v>1</v>
      </c>
      <c r="C2" s="60"/>
      <c r="D2" s="38" t="s">
        <v>3</v>
      </c>
      <c r="E2" s="59" t="str">
        <f>IF(ISBLANK(ReportingPeriod),"",ReportingPeriod)</f>
        <v>July 1 - July 31, 2023</v>
      </c>
      <c r="F2" s="59"/>
    </row>
    <row r="3" spans="1:6" x14ac:dyDescent="0.3">
      <c r="A3" s="2" t="s">
        <v>80</v>
      </c>
      <c r="B3" s="60" t="str">
        <f>IF(ISBLANK(ClaimNumber),"",ClaimNumber)</f>
        <v>-1</v>
      </c>
      <c r="C3" s="60"/>
      <c r="D3" s="38" t="s">
        <v>79</v>
      </c>
      <c r="E3" s="59" t="str">
        <f>IF(ISBLANK(ActivityDateRange),"",ActivityDateRange)</f>
        <v>July 1 - July 31, 2023</v>
      </c>
      <c r="F3" s="59"/>
    </row>
    <row r="5" spans="1:6" x14ac:dyDescent="0.3">
      <c r="A5" s="49" t="s">
        <v>49</v>
      </c>
      <c r="B5" s="49"/>
      <c r="C5" s="49"/>
      <c r="D5" s="49"/>
      <c r="E5" s="49"/>
      <c r="F5" s="49"/>
    </row>
    <row r="6" spans="1:6" x14ac:dyDescent="0.3">
      <c r="A6" s="11" t="s">
        <v>41</v>
      </c>
      <c r="B6" s="11" t="s">
        <v>43</v>
      </c>
      <c r="C6" s="14" t="s">
        <v>50</v>
      </c>
      <c r="D6" s="11" t="s">
        <v>14</v>
      </c>
      <c r="E6" s="11" t="s">
        <v>40</v>
      </c>
      <c r="F6" s="14" t="s">
        <v>51</v>
      </c>
    </row>
    <row r="7" spans="1:6" x14ac:dyDescent="0.3">
      <c r="A7" s="10"/>
      <c r="B7" s="10"/>
      <c r="C7" s="13"/>
      <c r="D7" s="10"/>
      <c r="E7" s="10"/>
      <c r="F7" s="19"/>
    </row>
    <row r="8" spans="1:6" x14ac:dyDescent="0.3">
      <c r="A8" s="10"/>
      <c r="B8" s="10"/>
      <c r="C8" s="13"/>
      <c r="D8" s="10"/>
      <c r="E8" s="10"/>
      <c r="F8" s="19"/>
    </row>
    <row r="9" spans="1:6" x14ac:dyDescent="0.3">
      <c r="A9" s="10"/>
      <c r="B9" s="10"/>
      <c r="C9" s="13"/>
      <c r="D9" s="10"/>
      <c r="E9" s="10"/>
      <c r="F9" s="19"/>
    </row>
    <row r="10" spans="1:6" x14ac:dyDescent="0.3">
      <c r="A10" s="10"/>
      <c r="B10" s="10"/>
      <c r="C10" s="13"/>
      <c r="D10" s="10"/>
      <c r="E10" s="10"/>
      <c r="F10" s="19"/>
    </row>
    <row r="11" spans="1:6" x14ac:dyDescent="0.3">
      <c r="A11" s="10"/>
      <c r="B11" s="10"/>
      <c r="C11" s="13"/>
      <c r="D11" s="10"/>
      <c r="E11" s="10"/>
      <c r="F11" s="19"/>
    </row>
    <row r="12" spans="1:6" x14ac:dyDescent="0.3">
      <c r="A12" s="10"/>
      <c r="B12" s="10"/>
      <c r="C12" s="13"/>
      <c r="D12" s="10"/>
      <c r="E12" s="10"/>
      <c r="F12" s="19"/>
    </row>
    <row r="13" spans="1:6" x14ac:dyDescent="0.3">
      <c r="A13" s="10"/>
      <c r="B13" s="10"/>
      <c r="C13" s="13"/>
      <c r="D13" s="10"/>
      <c r="E13" s="10"/>
      <c r="F13" s="19"/>
    </row>
    <row r="14" spans="1:6" x14ac:dyDescent="0.3">
      <c r="A14" s="10"/>
      <c r="B14" s="10"/>
      <c r="C14" s="13"/>
      <c r="D14" s="10"/>
      <c r="E14" s="10"/>
      <c r="F14" s="19"/>
    </row>
    <row r="15" spans="1:6" x14ac:dyDescent="0.3">
      <c r="A15" s="10"/>
      <c r="B15" s="10"/>
      <c r="C15" s="13"/>
      <c r="D15" s="10"/>
      <c r="E15" s="10"/>
      <c r="F15" s="19"/>
    </row>
    <row r="16" spans="1:6" x14ac:dyDescent="0.3">
      <c r="A16" s="10"/>
      <c r="B16" s="10"/>
      <c r="C16" s="13"/>
      <c r="D16" s="10"/>
      <c r="E16" s="10"/>
      <c r="F16" s="19"/>
    </row>
    <row r="17" spans="1:6" x14ac:dyDescent="0.3">
      <c r="A17" s="10"/>
      <c r="B17" s="10"/>
      <c r="C17" s="13"/>
      <c r="D17" s="10"/>
      <c r="E17" s="10"/>
      <c r="F17" s="19"/>
    </row>
    <row r="18" spans="1:6" x14ac:dyDescent="0.3">
      <c r="A18" s="10"/>
      <c r="B18" s="10"/>
      <c r="C18" s="13"/>
      <c r="D18" s="10"/>
      <c r="E18" s="10"/>
      <c r="F18" s="19"/>
    </row>
    <row r="19" spans="1:6" x14ac:dyDescent="0.3">
      <c r="A19" s="10"/>
      <c r="B19" s="10"/>
      <c r="C19" s="13"/>
      <c r="D19" s="10"/>
      <c r="E19" s="10"/>
      <c r="F19" s="19"/>
    </row>
    <row r="20" spans="1:6" x14ac:dyDescent="0.3">
      <c r="A20" s="10"/>
      <c r="B20" s="10"/>
      <c r="C20" s="13"/>
      <c r="D20" s="10"/>
      <c r="E20" s="10"/>
      <c r="F20" s="19"/>
    </row>
    <row r="21" spans="1:6" x14ac:dyDescent="0.3">
      <c r="A21" s="10"/>
      <c r="B21" s="10"/>
      <c r="C21" s="13"/>
      <c r="D21" s="10"/>
      <c r="E21" s="10"/>
      <c r="F21" s="19"/>
    </row>
    <row r="22" spans="1:6" x14ac:dyDescent="0.3">
      <c r="A22" s="10"/>
      <c r="B22" s="10"/>
      <c r="C22" s="13"/>
      <c r="D22" s="10"/>
      <c r="E22" s="10"/>
      <c r="F22" s="19"/>
    </row>
    <row r="23" spans="1:6" x14ac:dyDescent="0.3">
      <c r="A23" s="10"/>
      <c r="B23" s="10"/>
      <c r="C23" s="13"/>
      <c r="D23" s="10"/>
      <c r="E23" s="10"/>
      <c r="F23" s="19"/>
    </row>
    <row r="24" spans="1:6" x14ac:dyDescent="0.3">
      <c r="A24" s="10"/>
      <c r="B24" s="10"/>
      <c r="C24" s="13"/>
      <c r="D24" s="10"/>
      <c r="E24" s="10"/>
      <c r="F24" s="19"/>
    </row>
    <row r="25" spans="1:6" x14ac:dyDescent="0.3">
      <c r="A25" s="10"/>
      <c r="B25" s="10"/>
      <c r="C25" s="13"/>
      <c r="D25" s="10"/>
      <c r="E25" s="10"/>
      <c r="F25" s="19"/>
    </row>
    <row r="26" spans="1:6" x14ac:dyDescent="0.3">
      <c r="A26" s="10"/>
      <c r="B26" s="10"/>
      <c r="C26" s="13"/>
      <c r="D26" s="10"/>
      <c r="E26" s="10"/>
      <c r="F26" s="19"/>
    </row>
    <row r="27" spans="1:6" ht="15" thickBot="1" x14ac:dyDescent="0.35">
      <c r="A27" s="16" t="s">
        <v>16</v>
      </c>
      <c r="B27" s="16"/>
      <c r="C27" s="17"/>
      <c r="D27" s="18"/>
      <c r="E27" s="16"/>
      <c r="F27" s="20">
        <f>SUBTOTAL(109,ContractedSrvsTbl[Total Costs])</f>
        <v>0</v>
      </c>
    </row>
    <row r="28" spans="1:6" ht="15" thickTop="1" x14ac:dyDescent="0.3"/>
  </sheetData>
  <mergeCells count="7">
    <mergeCell ref="A5:F5"/>
    <mergeCell ref="B2:C2"/>
    <mergeCell ref="B1:C1"/>
    <mergeCell ref="B3:C3"/>
    <mergeCell ref="E1:F1"/>
    <mergeCell ref="E2:F2"/>
    <mergeCell ref="E3:F3"/>
  </mergeCells>
  <pageMargins left="0.7" right="0.7" top="0.75" bottom="0.75" header="0.3" footer="0.3"/>
  <pageSetup scale="73" orientation="landscape" r:id="rId1"/>
  <headerFooter>
    <oddHeader>&amp;C&amp;"Arial,Bold"&amp;10State Assistance for Fentanyl Eradication (S.A.F.E.) in Florida Program
FY26-27 Reimbursement Request Form</oddHeader>
    <oddFooter xml:space="preserve">&amp;C&amp;"Arial,Bold"&amp;8&amp;A
Page &amp;P </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FD719-D6D2-4884-99BC-768B4C727856}">
  <sheetPr codeName="Sheet9">
    <pageSetUpPr fitToPage="1"/>
  </sheetPr>
  <dimension ref="A1:F28"/>
  <sheetViews>
    <sheetView showGridLines="0" view="pageLayout" zoomScaleNormal="100" workbookViewId="0">
      <selection activeCell="B1" sqref="B1:C1"/>
    </sheetView>
  </sheetViews>
  <sheetFormatPr defaultRowHeight="14.4" x14ac:dyDescent="0.3"/>
  <cols>
    <col min="1" max="1" width="16" customWidth="1"/>
    <col min="2" max="2" width="14.88671875" bestFit="1" customWidth="1"/>
    <col min="3" max="3" width="44.88671875" bestFit="1" customWidth="1"/>
    <col min="4" max="4" width="23.5546875" bestFit="1" customWidth="1"/>
    <col min="5" max="5" width="24.5546875" bestFit="1" customWidth="1"/>
    <col min="6" max="6" width="14" customWidth="1"/>
  </cols>
  <sheetData>
    <row r="1" spans="1:6" x14ac:dyDescent="0.3">
      <c r="A1" s="2" t="s">
        <v>0</v>
      </c>
      <c r="B1" s="60" t="str">
        <f>IF(ISBLANK(AgreementNumber),"",AgreementNumber)</f>
        <v/>
      </c>
      <c r="C1" s="60"/>
      <c r="D1" s="38" t="s">
        <v>2</v>
      </c>
      <c r="E1" s="60" t="str">
        <f>IF(ISBLANK(RecipientName),"",RecipientName)</f>
        <v/>
      </c>
      <c r="F1" s="60"/>
    </row>
    <row r="2" spans="1:6" x14ac:dyDescent="0.3">
      <c r="A2" s="2" t="s">
        <v>1</v>
      </c>
      <c r="B2" s="60">
        <f>IF(ISBLANK(ReportNumber),"",ReportNumber)</f>
        <v>1</v>
      </c>
      <c r="C2" s="60"/>
      <c r="D2" s="38" t="s">
        <v>3</v>
      </c>
      <c r="E2" s="59" t="str">
        <f>IF(ISBLANK(ReportingPeriod),"",ReportingPeriod)</f>
        <v>July 1 - July 31, 2023</v>
      </c>
      <c r="F2" s="59"/>
    </row>
    <row r="3" spans="1:6" x14ac:dyDescent="0.3">
      <c r="A3" s="2" t="s">
        <v>80</v>
      </c>
      <c r="B3" s="60" t="str">
        <f>IF(ISBLANK(ClaimNumber),"",ClaimNumber)</f>
        <v>-1</v>
      </c>
      <c r="C3" s="60"/>
      <c r="D3" s="38" t="s">
        <v>79</v>
      </c>
      <c r="E3" s="59" t="str">
        <f>IF(ISBLANK(ActivityDateRange),"",ActivityDateRange)</f>
        <v>July 1 - July 31, 2023</v>
      </c>
      <c r="F3" s="59"/>
    </row>
    <row r="5" spans="1:6" x14ac:dyDescent="0.3">
      <c r="A5" s="49" t="s">
        <v>53</v>
      </c>
      <c r="B5" s="49"/>
      <c r="C5" s="49"/>
      <c r="D5" s="49"/>
      <c r="E5" s="49"/>
      <c r="F5" s="49"/>
    </row>
    <row r="6" spans="1:6" x14ac:dyDescent="0.3">
      <c r="A6" s="11" t="s">
        <v>41</v>
      </c>
      <c r="B6" s="11" t="s">
        <v>43</v>
      </c>
      <c r="C6" s="14" t="s">
        <v>52</v>
      </c>
      <c r="D6" s="11" t="s">
        <v>14</v>
      </c>
      <c r="E6" s="11" t="s">
        <v>40</v>
      </c>
      <c r="F6" s="14" t="s">
        <v>42</v>
      </c>
    </row>
    <row r="7" spans="1:6" x14ac:dyDescent="0.3">
      <c r="A7" s="10"/>
      <c r="B7" s="10"/>
      <c r="C7" s="13"/>
      <c r="D7" s="10"/>
      <c r="E7" s="10"/>
      <c r="F7" s="19"/>
    </row>
    <row r="8" spans="1:6" x14ac:dyDescent="0.3">
      <c r="A8" s="10"/>
      <c r="B8" s="10"/>
      <c r="C8" s="13"/>
      <c r="D8" s="10"/>
      <c r="E8" s="10"/>
      <c r="F8" s="19"/>
    </row>
    <row r="9" spans="1:6" x14ac:dyDescent="0.3">
      <c r="A9" s="10"/>
      <c r="B9" s="10"/>
      <c r="C9" s="13"/>
      <c r="D9" s="10"/>
      <c r="E9" s="10"/>
      <c r="F9" s="19"/>
    </row>
    <row r="10" spans="1:6" x14ac:dyDescent="0.3">
      <c r="A10" s="10"/>
      <c r="B10" s="10"/>
      <c r="C10" s="13"/>
      <c r="D10" s="10"/>
      <c r="E10" s="10"/>
      <c r="F10" s="19"/>
    </row>
    <row r="11" spans="1:6" x14ac:dyDescent="0.3">
      <c r="A11" s="10"/>
      <c r="B11" s="10"/>
      <c r="C11" s="13"/>
      <c r="D11" s="10"/>
      <c r="E11" s="10"/>
      <c r="F11" s="19"/>
    </row>
    <row r="12" spans="1:6" x14ac:dyDescent="0.3">
      <c r="A12" s="10"/>
      <c r="B12" s="10"/>
      <c r="C12" s="13"/>
      <c r="D12" s="10"/>
      <c r="E12" s="10"/>
      <c r="F12" s="19"/>
    </row>
    <row r="13" spans="1:6" x14ac:dyDescent="0.3">
      <c r="A13" s="10"/>
      <c r="B13" s="10"/>
      <c r="C13" s="13"/>
      <c r="D13" s="10"/>
      <c r="E13" s="10"/>
      <c r="F13" s="19"/>
    </row>
    <row r="14" spans="1:6" x14ac:dyDescent="0.3">
      <c r="A14" s="10"/>
      <c r="B14" s="10"/>
      <c r="C14" s="13"/>
      <c r="D14" s="10"/>
      <c r="E14" s="10"/>
      <c r="F14" s="19"/>
    </row>
    <row r="15" spans="1:6" x14ac:dyDescent="0.3">
      <c r="A15" s="10"/>
      <c r="B15" s="10"/>
      <c r="C15" s="13"/>
      <c r="D15" s="10"/>
      <c r="E15" s="10"/>
      <c r="F15" s="19"/>
    </row>
    <row r="16" spans="1:6" x14ac:dyDescent="0.3">
      <c r="A16" s="10"/>
      <c r="B16" s="10"/>
      <c r="C16" s="13"/>
      <c r="D16" s="10"/>
      <c r="E16" s="10"/>
      <c r="F16" s="19"/>
    </row>
    <row r="17" spans="1:6" x14ac:dyDescent="0.3">
      <c r="A17" s="10"/>
      <c r="B17" s="10"/>
      <c r="C17" s="13"/>
      <c r="D17" s="10"/>
      <c r="E17" s="10"/>
      <c r="F17" s="19"/>
    </row>
    <row r="18" spans="1:6" x14ac:dyDescent="0.3">
      <c r="A18" s="10"/>
      <c r="B18" s="10"/>
      <c r="C18" s="13"/>
      <c r="D18" s="10"/>
      <c r="E18" s="10"/>
      <c r="F18" s="19"/>
    </row>
    <row r="19" spans="1:6" x14ac:dyDescent="0.3">
      <c r="A19" s="10"/>
      <c r="B19" s="10"/>
      <c r="C19" s="13"/>
      <c r="D19" s="10"/>
      <c r="E19" s="10"/>
      <c r="F19" s="19"/>
    </row>
    <row r="20" spans="1:6" x14ac:dyDescent="0.3">
      <c r="A20" s="10"/>
      <c r="B20" s="10"/>
      <c r="C20" s="13"/>
      <c r="D20" s="10"/>
      <c r="E20" s="10"/>
      <c r="F20" s="19"/>
    </row>
    <row r="21" spans="1:6" x14ac:dyDescent="0.3">
      <c r="A21" s="10"/>
      <c r="B21" s="10"/>
      <c r="C21" s="13"/>
      <c r="D21" s="10"/>
      <c r="E21" s="10"/>
      <c r="F21" s="19"/>
    </row>
    <row r="22" spans="1:6" x14ac:dyDescent="0.3">
      <c r="A22" s="10"/>
      <c r="B22" s="10"/>
      <c r="C22" s="13"/>
      <c r="D22" s="10"/>
      <c r="E22" s="10"/>
      <c r="F22" s="19"/>
    </row>
    <row r="23" spans="1:6" x14ac:dyDescent="0.3">
      <c r="A23" s="10"/>
      <c r="B23" s="10"/>
      <c r="C23" s="13"/>
      <c r="D23" s="10"/>
      <c r="E23" s="10"/>
      <c r="F23" s="19"/>
    </row>
    <row r="24" spans="1:6" x14ac:dyDescent="0.3">
      <c r="A24" s="10"/>
      <c r="B24" s="10"/>
      <c r="C24" s="13"/>
      <c r="D24" s="10"/>
      <c r="E24" s="10"/>
      <c r="F24" s="19"/>
    </row>
    <row r="25" spans="1:6" x14ac:dyDescent="0.3">
      <c r="A25" s="10"/>
      <c r="B25" s="10"/>
      <c r="C25" s="13"/>
      <c r="D25" s="10"/>
      <c r="E25" s="10"/>
      <c r="F25" s="19"/>
    </row>
    <row r="26" spans="1:6" x14ac:dyDescent="0.3">
      <c r="A26" s="10"/>
      <c r="B26" s="10"/>
      <c r="C26" s="13"/>
      <c r="D26" s="10"/>
      <c r="E26" s="10"/>
      <c r="F26" s="19"/>
    </row>
    <row r="27" spans="1:6" ht="15" thickBot="1" x14ac:dyDescent="0.35">
      <c r="A27" s="16" t="s">
        <v>16</v>
      </c>
      <c r="B27" s="16"/>
      <c r="C27" s="17"/>
      <c r="D27" s="18"/>
      <c r="E27" s="16"/>
      <c r="F27" s="20">
        <f>SUBTOTAL(109,OtherCostsTbl[Total Cost])</f>
        <v>0</v>
      </c>
    </row>
    <row r="28" spans="1:6" ht="15" thickTop="1" x14ac:dyDescent="0.3"/>
  </sheetData>
  <mergeCells count="7">
    <mergeCell ref="A5:F5"/>
    <mergeCell ref="B2:C2"/>
    <mergeCell ref="B1:C1"/>
    <mergeCell ref="B3:C3"/>
    <mergeCell ref="E1:F1"/>
    <mergeCell ref="E2:F2"/>
    <mergeCell ref="E3:F3"/>
  </mergeCells>
  <pageMargins left="0.7" right="0.7" top="0.75" bottom="0.75" header="0.3" footer="0.3"/>
  <pageSetup scale="88" orientation="landscape" r:id="rId1"/>
  <headerFooter>
    <oddHeader>&amp;C&amp;"Arial,Bold"&amp;10State Assistance for Fentanyl Eradication (S.A.F.E.) in Florida Program
FY26-27 Reimbursement Request Form</oddHeader>
    <oddFooter xml:space="preserve">&amp;C&amp;"Arial,Bold"&amp;8&amp;A
Page &amp;P </oddFooter>
  </headerFooter>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82BD0-29E9-4B7E-B54C-D7D9DDFA9DDC}">
  <sheetPr codeName="Sheet1">
    <pageSetUpPr fitToPage="1"/>
  </sheetPr>
  <dimension ref="A2:S27"/>
  <sheetViews>
    <sheetView showGridLines="0" view="pageLayout" zoomScaleNormal="100" workbookViewId="0">
      <selection activeCell="A3" sqref="A3:S4"/>
    </sheetView>
  </sheetViews>
  <sheetFormatPr defaultColWidth="7.5546875" defaultRowHeight="13.2" x14ac:dyDescent="0.25"/>
  <cols>
    <col min="1" max="1" width="3.109375" style="1" customWidth="1"/>
    <col min="2" max="10" width="6.44140625" style="1" customWidth="1"/>
    <col min="11" max="11" width="3.109375" style="1" customWidth="1"/>
    <col min="12" max="19" width="6.44140625" style="1" customWidth="1"/>
    <col min="20" max="16384" width="7.5546875" style="1"/>
  </cols>
  <sheetData>
    <row r="2" spans="1:19" x14ac:dyDescent="0.25">
      <c r="A2" s="95" t="s">
        <v>68</v>
      </c>
      <c r="B2" s="96"/>
      <c r="C2" s="96"/>
      <c r="D2" s="96"/>
      <c r="E2" s="96"/>
      <c r="F2" s="96"/>
      <c r="G2" s="96"/>
      <c r="H2" s="96"/>
      <c r="I2" s="96"/>
      <c r="J2" s="96"/>
      <c r="K2" s="96"/>
      <c r="L2" s="96"/>
      <c r="M2" s="96"/>
      <c r="N2" s="96"/>
      <c r="O2" s="96"/>
      <c r="P2" s="96"/>
      <c r="Q2" s="96"/>
      <c r="R2" s="96"/>
      <c r="S2" s="96"/>
    </row>
    <row r="3" spans="1:19" ht="12.75" customHeight="1" x14ac:dyDescent="0.25">
      <c r="A3" s="80" t="s">
        <v>71</v>
      </c>
      <c r="B3" s="81"/>
      <c r="C3" s="81"/>
      <c r="D3" s="81"/>
      <c r="E3" s="81"/>
      <c r="F3" s="81"/>
      <c r="G3" s="81"/>
      <c r="H3" s="81"/>
      <c r="I3" s="81"/>
      <c r="J3" s="81"/>
      <c r="K3" s="81"/>
      <c r="L3" s="81"/>
      <c r="M3" s="81"/>
      <c r="N3" s="81"/>
      <c r="O3" s="81"/>
      <c r="P3" s="81"/>
      <c r="Q3" s="81"/>
      <c r="R3" s="81"/>
      <c r="S3" s="82"/>
    </row>
    <row r="4" spans="1:19" ht="12.75" customHeight="1" x14ac:dyDescent="0.25">
      <c r="A4" s="83"/>
      <c r="B4" s="84"/>
      <c r="C4" s="84"/>
      <c r="D4" s="84"/>
      <c r="E4" s="84"/>
      <c r="F4" s="84"/>
      <c r="G4" s="84"/>
      <c r="H4" s="84"/>
      <c r="I4" s="84"/>
      <c r="J4" s="84"/>
      <c r="K4" s="84"/>
      <c r="L4" s="84"/>
      <c r="M4" s="84"/>
      <c r="N4" s="84"/>
      <c r="O4" s="84"/>
      <c r="P4" s="84"/>
      <c r="Q4" s="84"/>
      <c r="R4" s="84"/>
      <c r="S4" s="85"/>
    </row>
    <row r="6" spans="1:19" x14ac:dyDescent="0.25">
      <c r="A6" s="89" t="s">
        <v>56</v>
      </c>
      <c r="B6" s="89"/>
      <c r="C6" s="89"/>
      <c r="D6" s="89"/>
      <c r="E6" s="89"/>
      <c r="F6" s="89"/>
      <c r="G6" s="89"/>
      <c r="H6" s="89"/>
      <c r="I6" s="89"/>
      <c r="K6" s="89" t="s">
        <v>26</v>
      </c>
      <c r="L6" s="89"/>
      <c r="M6" s="89"/>
      <c r="N6" s="89"/>
      <c r="O6" s="89"/>
      <c r="P6" s="89"/>
      <c r="Q6" s="89"/>
      <c r="R6" s="89"/>
      <c r="S6" s="89"/>
    </row>
    <row r="7" spans="1:19" ht="15" customHeight="1" x14ac:dyDescent="0.25">
      <c r="A7" s="87"/>
      <c r="B7" s="90" t="s">
        <v>63</v>
      </c>
      <c r="C7" s="90"/>
      <c r="D7" s="90"/>
      <c r="E7" s="90"/>
      <c r="F7" s="90"/>
      <c r="G7" s="90"/>
      <c r="H7" s="90"/>
      <c r="I7" s="90"/>
      <c r="K7" s="87"/>
      <c r="L7" s="97" t="s">
        <v>59</v>
      </c>
      <c r="M7" s="97"/>
      <c r="N7" s="97"/>
      <c r="O7" s="97"/>
      <c r="P7" s="97"/>
      <c r="Q7" s="97"/>
      <c r="R7" s="97"/>
      <c r="S7" s="97"/>
    </row>
    <row r="8" spans="1:19" x14ac:dyDescent="0.25">
      <c r="A8" s="87"/>
      <c r="B8" s="90"/>
      <c r="C8" s="90"/>
      <c r="D8" s="90"/>
      <c r="E8" s="90"/>
      <c r="F8" s="90"/>
      <c r="G8" s="90"/>
      <c r="H8" s="90"/>
      <c r="I8" s="90"/>
      <c r="K8" s="87"/>
      <c r="L8" s="97"/>
      <c r="M8" s="97"/>
      <c r="N8" s="97"/>
      <c r="O8" s="97"/>
      <c r="P8" s="97"/>
      <c r="Q8" s="97"/>
      <c r="R8" s="97"/>
      <c r="S8" s="97"/>
    </row>
    <row r="9" spans="1:19" ht="15" customHeight="1" x14ac:dyDescent="0.25">
      <c r="A9" s="33"/>
      <c r="B9" s="88" t="s">
        <v>64</v>
      </c>
      <c r="C9" s="88"/>
      <c r="D9" s="88"/>
      <c r="E9" s="88"/>
      <c r="F9" s="88"/>
      <c r="G9" s="88"/>
      <c r="H9" s="88"/>
      <c r="I9" s="88"/>
      <c r="K9" s="87"/>
      <c r="L9" s="97"/>
      <c r="M9" s="97"/>
      <c r="N9" s="97"/>
      <c r="O9" s="97"/>
      <c r="P9" s="97"/>
      <c r="Q9" s="97"/>
      <c r="R9" s="97"/>
      <c r="S9" s="97"/>
    </row>
    <row r="10" spans="1:19" x14ac:dyDescent="0.25">
      <c r="A10" s="87"/>
      <c r="B10" s="90" t="s">
        <v>70</v>
      </c>
      <c r="C10" s="90"/>
      <c r="D10" s="90"/>
      <c r="E10" s="90"/>
      <c r="F10" s="90"/>
      <c r="G10" s="90"/>
      <c r="H10" s="90"/>
      <c r="I10" s="90"/>
      <c r="K10" s="94"/>
      <c r="L10" s="91" t="s">
        <v>60</v>
      </c>
      <c r="M10" s="91"/>
      <c r="N10" s="91"/>
      <c r="O10" s="91"/>
      <c r="P10" s="91"/>
      <c r="Q10" s="91"/>
      <c r="R10" s="91"/>
      <c r="S10" s="91"/>
    </row>
    <row r="11" spans="1:19" ht="15" customHeight="1" x14ac:dyDescent="0.25">
      <c r="A11" s="87"/>
      <c r="B11" s="90"/>
      <c r="C11" s="90"/>
      <c r="D11" s="90"/>
      <c r="E11" s="90"/>
      <c r="F11" s="90"/>
      <c r="G11" s="90"/>
      <c r="H11" s="90"/>
      <c r="I11" s="90"/>
      <c r="K11" s="94"/>
      <c r="L11" s="92"/>
      <c r="M11" s="92"/>
      <c r="N11" s="92"/>
      <c r="O11" s="92"/>
      <c r="P11" s="92"/>
      <c r="Q11" s="92"/>
      <c r="R11" s="92"/>
      <c r="S11" s="92"/>
    </row>
    <row r="12" spans="1:19" ht="15" customHeight="1" x14ac:dyDescent="0.25">
      <c r="K12" s="94"/>
      <c r="L12" s="93" t="s">
        <v>61</v>
      </c>
      <c r="M12" s="93"/>
      <c r="N12" s="93"/>
      <c r="O12" s="93"/>
      <c r="P12" s="93"/>
      <c r="Q12" s="93"/>
      <c r="R12" s="93"/>
      <c r="S12" s="93"/>
    </row>
    <row r="13" spans="1:19" ht="12.75" customHeight="1" x14ac:dyDescent="0.25">
      <c r="A13" s="89" t="s">
        <v>57</v>
      </c>
      <c r="B13" s="89"/>
      <c r="C13" s="89"/>
      <c r="D13" s="89"/>
      <c r="E13" s="89"/>
      <c r="F13" s="89"/>
      <c r="G13" s="89"/>
      <c r="H13" s="89"/>
      <c r="I13" s="89"/>
      <c r="K13" s="13"/>
      <c r="L13" s="77" t="s">
        <v>69</v>
      </c>
      <c r="M13" s="78"/>
      <c r="N13" s="78"/>
      <c r="O13" s="78"/>
      <c r="P13" s="78"/>
      <c r="Q13" s="78"/>
      <c r="R13" s="78"/>
      <c r="S13" s="79"/>
    </row>
    <row r="14" spans="1:19" x14ac:dyDescent="0.25">
      <c r="A14" s="87"/>
      <c r="B14" s="90" t="s">
        <v>74</v>
      </c>
      <c r="C14" s="90"/>
      <c r="D14" s="90"/>
      <c r="E14" s="90"/>
      <c r="F14" s="90"/>
      <c r="G14" s="90"/>
      <c r="H14" s="90"/>
      <c r="I14" s="90"/>
    </row>
    <row r="15" spans="1:19" x14ac:dyDescent="0.25">
      <c r="A15" s="87"/>
      <c r="B15" s="90"/>
      <c r="C15" s="90"/>
      <c r="D15" s="90"/>
      <c r="E15" s="90"/>
      <c r="F15" s="90"/>
      <c r="G15" s="90"/>
      <c r="H15" s="90"/>
      <c r="I15" s="90"/>
    </row>
    <row r="16" spans="1:19" x14ac:dyDescent="0.25">
      <c r="A16" s="33"/>
      <c r="B16" s="88" t="s">
        <v>75</v>
      </c>
      <c r="C16" s="88"/>
      <c r="D16" s="88"/>
      <c r="E16" s="88"/>
      <c r="F16" s="88"/>
      <c r="G16" s="88"/>
      <c r="H16" s="88"/>
      <c r="I16" s="88"/>
    </row>
    <row r="17" spans="1:9" x14ac:dyDescent="0.25">
      <c r="A17" s="87"/>
      <c r="B17" s="86" t="s">
        <v>65</v>
      </c>
      <c r="C17" s="86"/>
      <c r="D17" s="86"/>
      <c r="E17" s="86"/>
      <c r="F17" s="86"/>
      <c r="G17" s="86"/>
      <c r="H17" s="86"/>
      <c r="I17" s="86"/>
    </row>
    <row r="18" spans="1:9" x14ac:dyDescent="0.25">
      <c r="A18" s="87"/>
      <c r="B18" s="86"/>
      <c r="C18" s="86"/>
      <c r="D18" s="86"/>
      <c r="E18" s="86"/>
      <c r="F18" s="86"/>
      <c r="G18" s="86"/>
      <c r="H18" s="86"/>
      <c r="I18" s="86"/>
    </row>
    <row r="20" spans="1:9" x14ac:dyDescent="0.25">
      <c r="A20" s="89" t="s">
        <v>58</v>
      </c>
      <c r="B20" s="89"/>
      <c r="C20" s="89"/>
      <c r="D20" s="89"/>
      <c r="E20" s="89"/>
      <c r="F20" s="89"/>
      <c r="G20" s="89"/>
      <c r="H20" s="89"/>
      <c r="I20" s="89"/>
    </row>
    <row r="21" spans="1:9" ht="12.75" customHeight="1" x14ac:dyDescent="0.25">
      <c r="A21" s="87"/>
      <c r="B21" s="90" t="s">
        <v>67</v>
      </c>
      <c r="C21" s="90"/>
      <c r="D21" s="90"/>
      <c r="E21" s="90"/>
      <c r="F21" s="90"/>
      <c r="G21" s="90"/>
      <c r="H21" s="90"/>
      <c r="I21" s="90"/>
    </row>
    <row r="22" spans="1:9" x14ac:dyDescent="0.25">
      <c r="A22" s="87"/>
      <c r="B22" s="90"/>
      <c r="C22" s="90"/>
      <c r="D22" s="90"/>
      <c r="E22" s="90"/>
      <c r="F22" s="90"/>
      <c r="G22" s="90"/>
      <c r="H22" s="90"/>
      <c r="I22" s="90"/>
    </row>
    <row r="23" spans="1:9" x14ac:dyDescent="0.25">
      <c r="A23" s="34"/>
      <c r="B23" s="74" t="s">
        <v>66</v>
      </c>
      <c r="C23" s="75"/>
      <c r="D23" s="75"/>
      <c r="E23" s="75"/>
      <c r="F23" s="75"/>
      <c r="G23" s="75"/>
      <c r="H23" s="75"/>
      <c r="I23" s="76"/>
    </row>
    <row r="27" spans="1:9" ht="15" customHeight="1" x14ac:dyDescent="0.25"/>
  </sheetData>
  <mergeCells count="25">
    <mergeCell ref="A2:S2"/>
    <mergeCell ref="A13:I13"/>
    <mergeCell ref="A14:A15"/>
    <mergeCell ref="B14:I15"/>
    <mergeCell ref="A6:I6"/>
    <mergeCell ref="B7:I8"/>
    <mergeCell ref="A7:A8"/>
    <mergeCell ref="B9:I9"/>
    <mergeCell ref="A10:A11"/>
    <mergeCell ref="B10:I11"/>
    <mergeCell ref="K6:S6"/>
    <mergeCell ref="L7:S9"/>
    <mergeCell ref="K7:K9"/>
    <mergeCell ref="B23:I23"/>
    <mergeCell ref="L13:S13"/>
    <mergeCell ref="A3:S4"/>
    <mergeCell ref="B17:I18"/>
    <mergeCell ref="A17:A18"/>
    <mergeCell ref="B16:I16"/>
    <mergeCell ref="A20:I20"/>
    <mergeCell ref="A21:A22"/>
    <mergeCell ref="B21:I22"/>
    <mergeCell ref="L10:S11"/>
    <mergeCell ref="L12:S12"/>
    <mergeCell ref="K10:K12"/>
  </mergeCells>
  <hyperlinks>
    <hyperlink ref="L12:S12" r:id="rId1" display="DFS-A2-NS Download Link" xr:uid="{1A84A0D4-B8F9-4A13-B01E-8BC45351CDFC}"/>
  </hyperlinks>
  <pageMargins left="0.7" right="0.7" top="0.75" bottom="0.75" header="0.3" footer="0.3"/>
  <pageSetup orientation="landscape" r:id="rId2"/>
  <headerFooter>
    <oddHeader>&amp;C&amp;"Arial,Bold"&amp;10State Assistance for Fentanyl Eradication (S.A.F.E.) in Florida Program
FY26-27 Reimbursement Request Form</oddHeader>
    <oddFooter xml:space="preserve">&amp;C&amp;"Arial,Bold"&amp;8&amp;A
Page &amp;P </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47" r:id="rId5" name="Check Box 7">
              <controlPr defaultSize="0" autoFill="0" autoLine="0" autoPict="0">
                <anchor moveWithCells="1">
                  <from>
                    <xdr:col>0</xdr:col>
                    <xdr:colOff>0</xdr:colOff>
                    <xdr:row>6</xdr:row>
                    <xdr:rowOff>106680</xdr:rowOff>
                  </from>
                  <to>
                    <xdr:col>1</xdr:col>
                    <xdr:colOff>0</xdr:colOff>
                    <xdr:row>7</xdr:row>
                    <xdr:rowOff>76200</xdr:rowOff>
                  </to>
                </anchor>
              </controlPr>
            </control>
          </mc:Choice>
        </mc:AlternateContent>
        <mc:AlternateContent xmlns:mc="http://schemas.openxmlformats.org/markup-compatibility/2006">
          <mc:Choice Requires="x14">
            <control shapeId="10249" r:id="rId6" name="Check Box 9">
              <controlPr defaultSize="0" autoFill="0" autoLine="0" autoPict="0">
                <anchor moveWithCells="1">
                  <from>
                    <xdr:col>0</xdr:col>
                    <xdr:colOff>0</xdr:colOff>
                    <xdr:row>9</xdr:row>
                    <xdr:rowOff>83820</xdr:rowOff>
                  </from>
                  <to>
                    <xdr:col>1</xdr:col>
                    <xdr:colOff>0</xdr:colOff>
                    <xdr:row>10</xdr:row>
                    <xdr:rowOff>83820</xdr:rowOff>
                  </to>
                </anchor>
              </controlPr>
            </control>
          </mc:Choice>
        </mc:AlternateContent>
        <mc:AlternateContent xmlns:mc="http://schemas.openxmlformats.org/markup-compatibility/2006">
          <mc:Choice Requires="x14">
            <control shapeId="10258" r:id="rId7" name="Check Box 18">
              <controlPr defaultSize="0" autoFill="0" autoLine="0" autoPict="0">
                <anchor moveWithCells="1" sizeWithCells="1">
                  <from>
                    <xdr:col>1</xdr:col>
                    <xdr:colOff>7620</xdr:colOff>
                    <xdr:row>13</xdr:row>
                    <xdr:rowOff>160020</xdr:rowOff>
                  </from>
                  <to>
                    <xdr:col>1</xdr:col>
                    <xdr:colOff>7620</xdr:colOff>
                    <xdr:row>14</xdr:row>
                    <xdr:rowOff>160020</xdr:rowOff>
                  </to>
                </anchor>
              </controlPr>
            </control>
          </mc:Choice>
        </mc:AlternateContent>
        <mc:AlternateContent xmlns:mc="http://schemas.openxmlformats.org/markup-compatibility/2006">
          <mc:Choice Requires="x14">
            <control shapeId="10259" r:id="rId8" name="Check Box 19">
              <controlPr defaultSize="0" autoFill="0" autoLine="0" autoPict="0">
                <anchor moveWithCells="1" sizeWithCells="1">
                  <from>
                    <xdr:col>1</xdr:col>
                    <xdr:colOff>7620</xdr:colOff>
                    <xdr:row>14</xdr:row>
                    <xdr:rowOff>175260</xdr:rowOff>
                  </from>
                  <to>
                    <xdr:col>1</xdr:col>
                    <xdr:colOff>7620</xdr:colOff>
                    <xdr:row>15</xdr:row>
                    <xdr:rowOff>175260</xdr:rowOff>
                  </to>
                </anchor>
              </controlPr>
            </control>
          </mc:Choice>
        </mc:AlternateContent>
        <mc:AlternateContent xmlns:mc="http://schemas.openxmlformats.org/markup-compatibility/2006">
          <mc:Choice Requires="x14">
            <control shapeId="10260" r:id="rId9" name="Check Box 20">
              <controlPr defaultSize="0" autoFill="0" autoLine="0" autoPict="0">
                <anchor moveWithCells="1" sizeWithCells="1">
                  <from>
                    <xdr:col>1</xdr:col>
                    <xdr:colOff>7620</xdr:colOff>
                    <xdr:row>20</xdr:row>
                    <xdr:rowOff>160020</xdr:rowOff>
                  </from>
                  <to>
                    <xdr:col>1</xdr:col>
                    <xdr:colOff>7620</xdr:colOff>
                    <xdr:row>21</xdr:row>
                    <xdr:rowOff>160020</xdr:rowOff>
                  </to>
                </anchor>
              </controlPr>
            </control>
          </mc:Choice>
        </mc:AlternateContent>
        <mc:AlternateContent xmlns:mc="http://schemas.openxmlformats.org/markup-compatibility/2006">
          <mc:Choice Requires="x14">
            <control shapeId="10261" r:id="rId10" name="Check Box 21">
              <controlPr defaultSize="0" autoFill="0" autoLine="0" autoPict="0">
                <anchor moveWithCells="1" sizeWithCells="1">
                  <from>
                    <xdr:col>1</xdr:col>
                    <xdr:colOff>7620</xdr:colOff>
                    <xdr:row>21</xdr:row>
                    <xdr:rowOff>175260</xdr:rowOff>
                  </from>
                  <to>
                    <xdr:col>1</xdr:col>
                    <xdr:colOff>7620</xdr:colOff>
                    <xdr:row>22</xdr:row>
                    <xdr:rowOff>175260</xdr:rowOff>
                  </to>
                </anchor>
              </controlPr>
            </control>
          </mc:Choice>
        </mc:AlternateContent>
        <mc:AlternateContent xmlns:mc="http://schemas.openxmlformats.org/markup-compatibility/2006">
          <mc:Choice Requires="x14">
            <control shapeId="10262" r:id="rId11" name="Check Box 22">
              <controlPr defaultSize="0" autoFill="0" autoLine="0" autoPict="0">
                <anchor moveWithCells="1">
                  <from>
                    <xdr:col>0</xdr:col>
                    <xdr:colOff>0</xdr:colOff>
                    <xdr:row>13</xdr:row>
                    <xdr:rowOff>83820</xdr:rowOff>
                  </from>
                  <to>
                    <xdr:col>1</xdr:col>
                    <xdr:colOff>0</xdr:colOff>
                    <xdr:row>14</xdr:row>
                    <xdr:rowOff>83820</xdr:rowOff>
                  </to>
                </anchor>
              </controlPr>
            </control>
          </mc:Choice>
        </mc:AlternateContent>
        <mc:AlternateContent xmlns:mc="http://schemas.openxmlformats.org/markup-compatibility/2006">
          <mc:Choice Requires="x14">
            <control shapeId="10263" r:id="rId12" name="Check Box 23">
              <controlPr defaultSize="0" autoFill="0" autoLine="0" autoPict="0">
                <anchor moveWithCells="1">
                  <from>
                    <xdr:col>0</xdr:col>
                    <xdr:colOff>0</xdr:colOff>
                    <xdr:row>15</xdr:row>
                    <xdr:rowOff>0</xdr:rowOff>
                  </from>
                  <to>
                    <xdr:col>1</xdr:col>
                    <xdr:colOff>0</xdr:colOff>
                    <xdr:row>16</xdr:row>
                    <xdr:rowOff>0</xdr:rowOff>
                  </to>
                </anchor>
              </controlPr>
            </control>
          </mc:Choice>
        </mc:AlternateContent>
        <mc:AlternateContent xmlns:mc="http://schemas.openxmlformats.org/markup-compatibility/2006">
          <mc:Choice Requires="x14">
            <control shapeId="10264" r:id="rId13" name="Check Box 24">
              <controlPr defaultSize="0" autoFill="0" autoLine="0" autoPict="0">
                <anchor moveWithCells="1">
                  <from>
                    <xdr:col>0</xdr:col>
                    <xdr:colOff>0</xdr:colOff>
                    <xdr:row>16</xdr:row>
                    <xdr:rowOff>83820</xdr:rowOff>
                  </from>
                  <to>
                    <xdr:col>1</xdr:col>
                    <xdr:colOff>0</xdr:colOff>
                    <xdr:row>17</xdr:row>
                    <xdr:rowOff>83820</xdr:rowOff>
                  </to>
                </anchor>
              </controlPr>
            </control>
          </mc:Choice>
        </mc:AlternateContent>
        <mc:AlternateContent xmlns:mc="http://schemas.openxmlformats.org/markup-compatibility/2006">
          <mc:Choice Requires="x14">
            <control shapeId="10267" r:id="rId14" name="Check Box 27">
              <controlPr defaultSize="0" autoFill="0" autoLine="0" autoPict="0">
                <anchor moveWithCells="1">
                  <from>
                    <xdr:col>0</xdr:col>
                    <xdr:colOff>0</xdr:colOff>
                    <xdr:row>20</xdr:row>
                    <xdr:rowOff>99060</xdr:rowOff>
                  </from>
                  <to>
                    <xdr:col>1</xdr:col>
                    <xdr:colOff>0</xdr:colOff>
                    <xdr:row>21</xdr:row>
                    <xdr:rowOff>99060</xdr:rowOff>
                  </to>
                </anchor>
              </controlPr>
            </control>
          </mc:Choice>
        </mc:AlternateContent>
        <mc:AlternateContent xmlns:mc="http://schemas.openxmlformats.org/markup-compatibility/2006">
          <mc:Choice Requires="x14">
            <control shapeId="10268" r:id="rId15" name="Check Box 28">
              <controlPr defaultSize="0" autoFill="0" autoLine="0" autoPict="0">
                <anchor moveWithCells="1">
                  <from>
                    <xdr:col>0</xdr:col>
                    <xdr:colOff>0</xdr:colOff>
                    <xdr:row>22</xdr:row>
                    <xdr:rowOff>0</xdr:rowOff>
                  </from>
                  <to>
                    <xdr:col>1</xdr:col>
                    <xdr:colOff>0</xdr:colOff>
                    <xdr:row>23</xdr:row>
                    <xdr:rowOff>0</xdr:rowOff>
                  </to>
                </anchor>
              </controlPr>
            </control>
          </mc:Choice>
        </mc:AlternateContent>
        <mc:AlternateContent xmlns:mc="http://schemas.openxmlformats.org/markup-compatibility/2006">
          <mc:Choice Requires="x14">
            <control shapeId="10270" r:id="rId16" name="Check Box 30">
              <controlPr defaultSize="0" autoFill="0" autoLine="0" autoPict="0">
                <anchor moveWithCells="1" sizeWithCells="1">
                  <from>
                    <xdr:col>11</xdr:col>
                    <xdr:colOff>7620</xdr:colOff>
                    <xdr:row>6</xdr:row>
                    <xdr:rowOff>160020</xdr:rowOff>
                  </from>
                  <to>
                    <xdr:col>11</xdr:col>
                    <xdr:colOff>7620</xdr:colOff>
                    <xdr:row>7</xdr:row>
                    <xdr:rowOff>160020</xdr:rowOff>
                  </to>
                </anchor>
              </controlPr>
            </control>
          </mc:Choice>
        </mc:AlternateContent>
        <mc:AlternateContent xmlns:mc="http://schemas.openxmlformats.org/markup-compatibility/2006">
          <mc:Choice Requires="x14">
            <control shapeId="10271" r:id="rId17" name="Check Box 31">
              <controlPr defaultSize="0" autoFill="0" autoLine="0" autoPict="0">
                <anchor moveWithCells="1" sizeWithCells="1">
                  <from>
                    <xdr:col>11</xdr:col>
                    <xdr:colOff>7620</xdr:colOff>
                    <xdr:row>8</xdr:row>
                    <xdr:rowOff>175260</xdr:rowOff>
                  </from>
                  <to>
                    <xdr:col>11</xdr:col>
                    <xdr:colOff>7620</xdr:colOff>
                    <xdr:row>9</xdr:row>
                    <xdr:rowOff>175260</xdr:rowOff>
                  </to>
                </anchor>
              </controlPr>
            </control>
          </mc:Choice>
        </mc:AlternateContent>
        <mc:AlternateContent xmlns:mc="http://schemas.openxmlformats.org/markup-compatibility/2006">
          <mc:Choice Requires="x14">
            <control shapeId="10272" r:id="rId18" name="Check Box 32">
              <controlPr defaultSize="0" autoFill="0" autoLine="0" autoPict="0">
                <anchor moveWithCells="1">
                  <from>
                    <xdr:col>10</xdr:col>
                    <xdr:colOff>0</xdr:colOff>
                    <xdr:row>7</xdr:row>
                    <xdr:rowOff>0</xdr:rowOff>
                  </from>
                  <to>
                    <xdr:col>11</xdr:col>
                    <xdr:colOff>0</xdr:colOff>
                    <xdr:row>8</xdr:row>
                    <xdr:rowOff>0</xdr:rowOff>
                  </to>
                </anchor>
              </controlPr>
            </control>
          </mc:Choice>
        </mc:AlternateContent>
        <mc:AlternateContent xmlns:mc="http://schemas.openxmlformats.org/markup-compatibility/2006">
          <mc:Choice Requires="x14">
            <control shapeId="10273" r:id="rId19" name="Check Box 33">
              <controlPr defaultSize="0" autoFill="0" autoLine="0" autoPict="0">
                <anchor moveWithCells="1">
                  <from>
                    <xdr:col>10</xdr:col>
                    <xdr:colOff>0</xdr:colOff>
                    <xdr:row>10</xdr:row>
                    <xdr:rowOff>30480</xdr:rowOff>
                  </from>
                  <to>
                    <xdr:col>11</xdr:col>
                    <xdr:colOff>0</xdr:colOff>
                    <xdr:row>11</xdr:row>
                    <xdr:rowOff>0</xdr:rowOff>
                  </to>
                </anchor>
              </controlPr>
            </control>
          </mc:Choice>
        </mc:AlternateContent>
        <mc:AlternateContent xmlns:mc="http://schemas.openxmlformats.org/markup-compatibility/2006">
          <mc:Choice Requires="x14">
            <control shapeId="10276" r:id="rId20" name="Check Box 36">
              <controlPr defaultSize="0" autoFill="0" autoLine="0" autoPict="0">
                <anchor moveWithCells="1">
                  <from>
                    <xdr:col>0</xdr:col>
                    <xdr:colOff>0</xdr:colOff>
                    <xdr:row>8</xdr:row>
                    <xdr:rowOff>0</xdr:rowOff>
                  </from>
                  <to>
                    <xdr:col>1</xdr:col>
                    <xdr:colOff>0</xdr:colOff>
                    <xdr:row>8</xdr:row>
                    <xdr:rowOff>160020</xdr:rowOff>
                  </to>
                </anchor>
              </controlPr>
            </control>
          </mc:Choice>
        </mc:AlternateContent>
        <mc:AlternateContent xmlns:mc="http://schemas.openxmlformats.org/markup-compatibility/2006">
          <mc:Choice Requires="x14">
            <control shapeId="10277" r:id="rId21" name="Check Box 37">
              <controlPr defaultSize="0" autoFill="0" autoLine="0" autoPict="0">
                <anchor moveWithCells="1" sizeWithCells="1">
                  <from>
                    <xdr:col>11</xdr:col>
                    <xdr:colOff>7620</xdr:colOff>
                    <xdr:row>11</xdr:row>
                    <xdr:rowOff>175260</xdr:rowOff>
                  </from>
                  <to>
                    <xdr:col>11</xdr:col>
                    <xdr:colOff>7620</xdr:colOff>
                    <xdr:row>12</xdr:row>
                    <xdr:rowOff>175260</xdr:rowOff>
                  </to>
                </anchor>
              </controlPr>
            </control>
          </mc:Choice>
        </mc:AlternateContent>
        <mc:AlternateContent xmlns:mc="http://schemas.openxmlformats.org/markup-compatibility/2006">
          <mc:Choice Requires="x14">
            <control shapeId="10278" r:id="rId22" name="Check Box 38">
              <controlPr defaultSize="0" autoFill="0" autoLine="0" autoPict="0">
                <anchor moveWithCells="1">
                  <from>
                    <xdr:col>10</xdr:col>
                    <xdr:colOff>0</xdr:colOff>
                    <xdr:row>12</xdr:row>
                    <xdr:rowOff>0</xdr:rowOff>
                  </from>
                  <to>
                    <xdr:col>11</xdr:col>
                    <xdr:colOff>0</xdr:colOff>
                    <xdr:row>13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17</vt:i4>
      </vt:variant>
    </vt:vector>
  </HeadingPairs>
  <TitlesOfParts>
    <vt:vector size="27" baseType="lpstr">
      <vt:lpstr>Tab 1 - Reporting Overview</vt:lpstr>
      <vt:lpstr>Tab 2 - Overtime</vt:lpstr>
      <vt:lpstr>Tab 3 - Fringe Benefits</vt:lpstr>
      <vt:lpstr>Tab 4 - Travel</vt:lpstr>
      <vt:lpstr>Tab 5 - Training</vt:lpstr>
      <vt:lpstr>Tab 6 - Supplies</vt:lpstr>
      <vt:lpstr>Tab 7 - Equipment</vt:lpstr>
      <vt:lpstr>Tab 8 - Contractual Services</vt:lpstr>
      <vt:lpstr>Tab 9 - Other Costs</vt:lpstr>
      <vt:lpstr>Tab 10 - Supporting Documents</vt:lpstr>
      <vt:lpstr>ActivityDateRange</vt:lpstr>
      <vt:lpstr>AgreementNumber</vt:lpstr>
      <vt:lpstr>AwardNumber</vt:lpstr>
      <vt:lpstr>ClaimNumber</vt:lpstr>
      <vt:lpstr>ContractualServicesTotal</vt:lpstr>
      <vt:lpstr>EquipmentTotal</vt:lpstr>
      <vt:lpstr>FringeBenefitsTotal</vt:lpstr>
      <vt:lpstr>GrandTotal</vt:lpstr>
      <vt:lpstr>OtherCostsTotal</vt:lpstr>
      <vt:lpstr>OvertimeTotal</vt:lpstr>
      <vt:lpstr>'Tab 5 - Training'!Print_Area</vt:lpstr>
      <vt:lpstr>RecipientName</vt:lpstr>
      <vt:lpstr>ReportingPeriod</vt:lpstr>
      <vt:lpstr>ReportNumber</vt:lpstr>
      <vt:lpstr>SuppliesTotal</vt:lpstr>
      <vt:lpstr>TrainingTotal</vt:lpstr>
      <vt:lpstr>TravelTotal</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Rebecca</dc:creator>
  <cp:lastModifiedBy>Pate, Nathan</cp:lastModifiedBy>
  <cp:lastPrinted>2025-06-28T21:36:48Z</cp:lastPrinted>
  <dcterms:created xsi:type="dcterms:W3CDTF">2023-06-15T20:45:10Z</dcterms:created>
  <dcterms:modified xsi:type="dcterms:W3CDTF">2026-09-01T21:15:47Z</dcterms:modified>
</cp:coreProperties>
</file>