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myfdle.net\bsp\OCJG Admin\SFA\FY2025-26\LEAP\Contract Templates and Forms\"/>
    </mc:Choice>
  </mc:AlternateContent>
  <xr:revisionPtr revIDLastSave="0" documentId="13_ncr:1_{1A9AC5FA-C2B1-48C8-A79C-1BB36D6BD517}" xr6:coauthVersionLast="47" xr6:coauthVersionMax="47" xr10:uidLastSave="{00000000-0000-0000-0000-000000000000}"/>
  <bookViews>
    <workbookView xWindow="-120" yWindow="-120" windowWidth="29040" windowHeight="17520" tabRatio="660" xr2:uid="{161BBD53-9CC4-48EF-A912-A9DB91D0B82B}"/>
  </bookViews>
  <sheets>
    <sheet name="Tab 1 - Overview" sheetId="1" r:id="rId1"/>
    <sheet name="Tab 2 - Personnel and Benefits" sheetId="21" r:id="rId2"/>
    <sheet name="Tab 4 - Travel" sheetId="4" state="hidden" r:id="rId3"/>
    <sheet name="Tab 5 - Supplies" sheetId="14" state="hidden" r:id="rId4"/>
    <sheet name="Tab 3 - Other Costs (Tuition)" sheetId="23" r:id="rId5"/>
    <sheet name="Tab 4 - Equipment and Supplies" sheetId="22" r:id="rId6"/>
    <sheet name="Sheet1" sheetId="20" state="hidden" r:id="rId7"/>
  </sheets>
  <definedNames>
    <definedName name="_xlnm.Print_Area" localSheetId="1">'Tab 2 - Personnel and Benefits'!$A$1:$M$54</definedName>
    <definedName name="_xlnm.Print_Area" localSheetId="4">'Tab 3 - Other Costs (Tuition)'!$A$1:$F$13</definedName>
    <definedName name="_xlnm.Print_Area" localSheetId="5">'Tab 4 - Equipment and Supplies'!$A$1:$E$58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E42" i="22"/>
  <c r="E43" i="22"/>
  <c r="E44" i="22"/>
  <c r="E45" i="22"/>
  <c r="E46" i="22"/>
  <c r="E47" i="22"/>
  <c r="E48" i="22"/>
  <c r="E49" i="22"/>
  <c r="E50" i="22"/>
  <c r="E51" i="22"/>
  <c r="E52" i="22"/>
  <c r="E53" i="22"/>
  <c r="E54" i="22"/>
  <c r="E27" i="22"/>
  <c r="E28" i="22"/>
  <c r="E29" i="22"/>
  <c r="E30" i="22"/>
  <c r="E31" i="22"/>
  <c r="E32" i="22"/>
  <c r="E33" i="22"/>
  <c r="E34" i="22"/>
  <c r="E35" i="22"/>
  <c r="E36" i="22"/>
  <c r="E37" i="22"/>
  <c r="F12" i="23"/>
  <c r="F11" i="23"/>
  <c r="F10" i="23"/>
  <c r="F9" i="23"/>
  <c r="L22" i="21"/>
  <c r="K22" i="21"/>
  <c r="J22" i="21"/>
  <c r="D10" i="21"/>
  <c r="E13" i="22"/>
  <c r="B22" i="21"/>
  <c r="D11" i="21"/>
  <c r="G11" i="21" s="1"/>
  <c r="D12" i="21"/>
  <c r="H12" i="21" s="1"/>
  <c r="D13" i="21"/>
  <c r="H13" i="21" s="1"/>
  <c r="D14" i="21"/>
  <c r="I14" i="21" s="1"/>
  <c r="D15" i="21"/>
  <c r="I15" i="21" s="1"/>
  <c r="D16" i="21"/>
  <c r="I16" i="21" s="1"/>
  <c r="D17" i="21"/>
  <c r="I17" i="21" s="1"/>
  <c r="D18" i="21"/>
  <c r="H18" i="21" s="1"/>
  <c r="D19" i="21"/>
  <c r="H19" i="21" s="1"/>
  <c r="D20" i="21"/>
  <c r="H20" i="21" s="1"/>
  <c r="D21" i="21"/>
  <c r="H21" i="21" s="1"/>
  <c r="D28" i="21"/>
  <c r="K28" i="21" s="1"/>
  <c r="D29" i="21"/>
  <c r="K29" i="21" s="1"/>
  <c r="D30" i="21"/>
  <c r="K30" i="21" s="1"/>
  <c r="D31" i="21"/>
  <c r="K31" i="21" s="1"/>
  <c r="D32" i="21"/>
  <c r="D33" i="21"/>
  <c r="K33" i="21" s="1"/>
  <c r="D34" i="21"/>
  <c r="K34" i="21" s="1"/>
  <c r="D35" i="21"/>
  <c r="K35" i="21" s="1"/>
  <c r="D36" i="21"/>
  <c r="K36" i="21" s="1"/>
  <c r="D37" i="21"/>
  <c r="K37" i="21" s="1"/>
  <c r="D38" i="21"/>
  <c r="K38" i="21" s="1"/>
  <c r="D39" i="21"/>
  <c r="K39" i="21" s="1"/>
  <c r="D40" i="21"/>
  <c r="K40" i="21" s="1"/>
  <c r="D41" i="21"/>
  <c r="K41" i="21" s="1"/>
  <c r="D42" i="21"/>
  <c r="K42" i="21" s="1"/>
  <c r="D43" i="21"/>
  <c r="K43" i="21" s="1"/>
  <c r="D44" i="21"/>
  <c r="K44" i="21" s="1"/>
  <c r="D45" i="21"/>
  <c r="K45" i="21" s="1"/>
  <c r="D46" i="21"/>
  <c r="K46" i="21" s="1"/>
  <c r="D47" i="21"/>
  <c r="K47" i="21" s="1"/>
  <c r="B4" i="21"/>
  <c r="B5" i="21"/>
  <c r="B5" i="23"/>
  <c r="B4" i="23"/>
  <c r="B5" i="22"/>
  <c r="B4" i="22"/>
  <c r="E57" i="22"/>
  <c r="E56" i="22"/>
  <c r="E55" i="22"/>
  <c r="E41" i="22"/>
  <c r="E40" i="22"/>
  <c r="E39" i="22"/>
  <c r="E38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4" i="22"/>
  <c r="E12" i="22"/>
  <c r="F13" i="23" l="1"/>
  <c r="F24" i="1" s="1"/>
  <c r="D22" i="21"/>
  <c r="F22" i="1" s="1"/>
  <c r="H10" i="21"/>
  <c r="E58" i="22"/>
  <c r="F25" i="1" s="1"/>
  <c r="I18" i="21"/>
  <c r="G18" i="21"/>
  <c r="F15" i="21"/>
  <c r="H15" i="21"/>
  <c r="H14" i="21"/>
  <c r="F14" i="21"/>
  <c r="G10" i="21"/>
  <c r="I10" i="21"/>
  <c r="G19" i="21"/>
  <c r="F16" i="21"/>
  <c r="G12" i="21"/>
  <c r="G20" i="21"/>
  <c r="H16" i="21"/>
  <c r="I12" i="21"/>
  <c r="I20" i="21"/>
  <c r="I19" i="21"/>
  <c r="F17" i="21"/>
  <c r="G13" i="21"/>
  <c r="G21" i="21"/>
  <c r="H17" i="21"/>
  <c r="I13" i="21"/>
  <c r="I21" i="21"/>
  <c r="F10" i="21"/>
  <c r="F18" i="21"/>
  <c r="G14" i="21"/>
  <c r="I11" i="21"/>
  <c r="F11" i="21"/>
  <c r="F19" i="21"/>
  <c r="G15" i="21"/>
  <c r="H11" i="21"/>
  <c r="F12" i="21"/>
  <c r="F20" i="21"/>
  <c r="G16" i="21"/>
  <c r="F13" i="21"/>
  <c r="F21" i="21"/>
  <c r="G17" i="21"/>
  <c r="K32" i="21"/>
  <c r="K48" i="21" s="1"/>
  <c r="D48" i="21"/>
  <c r="F22" i="21" l="1"/>
  <c r="G22" i="21"/>
  <c r="I22" i="21"/>
  <c r="H22" i="21"/>
  <c r="M10" i="21"/>
  <c r="M18" i="21"/>
  <c r="M11" i="21"/>
  <c r="M15" i="21"/>
  <c r="M14" i="21"/>
  <c r="M17" i="21"/>
  <c r="M20" i="21"/>
  <c r="M13" i="21"/>
  <c r="M19" i="21"/>
  <c r="M21" i="21"/>
  <c r="M16" i="21"/>
  <c r="M12" i="21"/>
  <c r="D49" i="21"/>
  <c r="K49" i="21"/>
  <c r="M22" i="21" l="1"/>
  <c r="I10" i="14"/>
  <c r="F23" i="1" l="1"/>
  <c r="F27" i="1" s="1"/>
  <c r="F2" i="14"/>
  <c r="E2" i="4"/>
  <c r="B4" i="4"/>
  <c r="B4" i="14"/>
  <c r="I26" i="14" l="1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27" i="14" s="1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27" i="4" l="1"/>
  <c r="H6" i="14" l="1"/>
  <c r="F6" i="14"/>
  <c r="H6" i="4"/>
  <c r="H4" i="4"/>
  <c r="E6" i="4"/>
  <c r="H4" i="14" l="1"/>
  <c r="F4" i="14"/>
  <c r="B2" i="14"/>
  <c r="B6" i="14" s="1"/>
  <c r="E4" i="4"/>
  <c r="B2" i="4"/>
  <c r="B6" i="4" s="1"/>
</calcChain>
</file>

<file path=xl/sharedStrings.xml><?xml version="1.0" encoding="utf-8"?>
<sst xmlns="http://schemas.openxmlformats.org/spreadsheetml/2006/main" count="186" uniqueCount="145">
  <si>
    <t>Award #:</t>
  </si>
  <si>
    <t>Recipient:</t>
  </si>
  <si>
    <t>Reporting Period:</t>
  </si>
  <si>
    <t xml:space="preserve">to </t>
  </si>
  <si>
    <t>Budget Category</t>
  </si>
  <si>
    <t>Date Paid</t>
  </si>
  <si>
    <t>Amount Paid</t>
  </si>
  <si>
    <t>If other, please explain</t>
  </si>
  <si>
    <t>Travel Total:</t>
  </si>
  <si>
    <t>DETAIL OF SUPPLIES</t>
  </si>
  <si>
    <t>Supplies Total:</t>
  </si>
  <si>
    <t>Employee name and title</t>
  </si>
  <si>
    <t>Purpose of travel (i.e. training, case # or conference)</t>
  </si>
  <si>
    <t>Meals</t>
  </si>
  <si>
    <t>Other</t>
  </si>
  <si>
    <t>DETAIL OF TRAVEL</t>
  </si>
  <si>
    <t>Dates of travel with hours of departure and return</t>
  </si>
  <si>
    <t>Hotel</t>
  </si>
  <si>
    <t>Mileage 
(total miles x $.445/mi)</t>
  </si>
  <si>
    <t>Vendor name</t>
  </si>
  <si>
    <t xml:space="preserve">Description of Item </t>
  </si>
  <si>
    <t xml:space="preserve">Total charged to project </t>
  </si>
  <si>
    <t>Unit Price</t>
  </si>
  <si>
    <t>Other
(i.e taxes, shipping, etc.)</t>
  </si>
  <si>
    <t>Travel point of origin to destination</t>
  </si>
  <si>
    <t>Request #:</t>
  </si>
  <si>
    <t>Check # 
or CC #</t>
  </si>
  <si>
    <t>Quantity</t>
  </si>
  <si>
    <t>Fringe Benefits</t>
  </si>
  <si>
    <t>Activity Date Range:</t>
  </si>
  <si>
    <t xml:space="preserve">Claim #: </t>
  </si>
  <si>
    <t>Claim #:</t>
  </si>
  <si>
    <t>Worker's Comp</t>
  </si>
  <si>
    <t>Position Title</t>
  </si>
  <si>
    <t>X</t>
  </si>
  <si>
    <t xml:space="preserve"> </t>
  </si>
  <si>
    <t>Total Estimated Costs</t>
  </si>
  <si>
    <t>% Retirement</t>
  </si>
  <si>
    <t>Health Insurance</t>
  </si>
  <si>
    <t>Describe:</t>
  </si>
  <si>
    <t>Rate (%)</t>
  </si>
  <si>
    <r>
      <rPr>
        <b/>
        <i/>
        <sz val="11"/>
        <color theme="1"/>
        <rFont val="Arial"/>
        <family val="2"/>
      </rPr>
      <t>EXAMPLE:</t>
    </r>
    <r>
      <rPr>
        <i/>
        <sz val="11"/>
        <color theme="1"/>
        <rFont val="Arial"/>
        <family val="2"/>
      </rPr>
      <t xml:space="preserve"> 
Deputy Sheriff</t>
    </r>
  </si>
  <si>
    <t>Percentage (%)</t>
  </si>
  <si>
    <t>PERSONNEL (OVERTIME)</t>
  </si>
  <si>
    <t>Total Estimated Overtime</t>
  </si>
  <si>
    <t>Activities to be Performed and why they are necessary</t>
  </si>
  <si>
    <t>Deputies will perform school security assessment for the private school named on this request form.</t>
  </si>
  <si>
    <t>TOTAL PERSONNEL:</t>
  </si>
  <si>
    <t>Flat Rate ($)</t>
  </si>
  <si>
    <t>N/A</t>
  </si>
  <si>
    <t># of Units</t>
  </si>
  <si>
    <t>Unit Type</t>
  </si>
  <si>
    <t>Unit Cost</t>
  </si>
  <si>
    <r>
      <rPr>
        <b/>
        <i/>
        <sz val="11"/>
        <color theme="1"/>
        <rFont val="Arial"/>
        <family val="2"/>
      </rPr>
      <t xml:space="preserve">EXAMPLE: </t>
    </r>
    <r>
      <rPr>
        <i/>
        <sz val="11"/>
        <color theme="1"/>
        <rFont val="Arial"/>
        <family val="2"/>
      </rPr>
      <t xml:space="preserve">Laptop with a laptop bag and charger </t>
    </r>
  </si>
  <si>
    <t>State-Term Contract</t>
  </si>
  <si>
    <t>Equipment and Supplies</t>
  </si>
  <si>
    <t>Total Estimated Equipment and Supplies Costs</t>
  </si>
  <si>
    <t>Competitive Quotes</t>
  </si>
  <si>
    <t>Sole Source</t>
  </si>
  <si>
    <t>N/A (Below OCO Threshold)</t>
  </si>
  <si>
    <t>Alternate Source Contract</t>
  </si>
  <si>
    <t>Item Name and Description</t>
  </si>
  <si>
    <t>each</t>
  </si>
  <si>
    <t>Completed By:</t>
  </si>
  <si>
    <t>Date:</t>
  </si>
  <si>
    <t>Approved Amount:</t>
  </si>
  <si>
    <t>Date Received:</t>
  </si>
  <si>
    <t>Approved</t>
  </si>
  <si>
    <t>Denied</t>
  </si>
  <si>
    <t>N/A for Overtime</t>
  </si>
  <si>
    <t>If "Other" benefits will be charged to the grant, add the name and rate (% only).</t>
  </si>
  <si>
    <t>Participating Agency Name:</t>
  </si>
  <si>
    <t>Training School</t>
  </si>
  <si>
    <t>Name (First &amp; Last)</t>
  </si>
  <si>
    <t>Training Program</t>
  </si>
  <si>
    <t>Law Enforcement Basic Recruit</t>
  </si>
  <si>
    <t>Crossover Corrections to LE</t>
  </si>
  <si>
    <t>Trainee will complete on-the-job training</t>
  </si>
  <si>
    <t>Tuition &amp; Other Costs</t>
  </si>
  <si>
    <t>Trainee will attend law enforcement academy</t>
  </si>
  <si>
    <t>Funding Request #:</t>
  </si>
  <si>
    <t>Partially Approved</t>
  </si>
  <si>
    <t xml:space="preserve">Florida Department of Law Enforcement, Criminal Justice Grants   </t>
  </si>
  <si>
    <t xml:space="preserve">Law Enforcement Apprenticeship Program (LEAP) Funding Request Form  </t>
  </si>
  <si>
    <t>Agency:</t>
  </si>
  <si>
    <t>Trainee:</t>
  </si>
  <si>
    <t>Month</t>
  </si>
  <si>
    <t>Estimated Hourly Rate of Pay</t>
  </si>
  <si>
    <t>Estimated Number of Hours Per Month</t>
  </si>
  <si>
    <t>FICA</t>
  </si>
  <si>
    <t>Retirement</t>
  </si>
  <si>
    <t>Total Estimated Fringe Benefits</t>
  </si>
  <si>
    <t>WC</t>
  </si>
  <si>
    <t>Other*</t>
  </si>
  <si>
    <t>Total Estimated Salary Costs</t>
  </si>
  <si>
    <t>Health 
(per month)</t>
  </si>
  <si>
    <t>Life 
(per month)</t>
  </si>
  <si>
    <t>Other*
(per month)</t>
  </si>
  <si>
    <t>Personnel (Salary)</t>
  </si>
  <si>
    <t>Other Costs (Tuition)</t>
  </si>
  <si>
    <t>Total</t>
  </si>
  <si>
    <t>Trainee and Training School Information</t>
  </si>
  <si>
    <t>Reviewed By:</t>
  </si>
  <si>
    <t>Date Reviewed:</t>
  </si>
  <si>
    <t>Documentation Due Date:</t>
  </si>
  <si>
    <t>Elizabeth Halvorson</t>
  </si>
  <si>
    <t>FDLE USE ONLY</t>
  </si>
  <si>
    <t>Semester</t>
  </si>
  <si>
    <t>Fees</t>
  </si>
  <si>
    <t>Description of Other Costs</t>
  </si>
  <si>
    <t>Determination:</t>
  </si>
  <si>
    <t>Documentation Received:</t>
  </si>
  <si>
    <t>Indicate the activities this trainee will participate in below:</t>
  </si>
  <si>
    <t>Summer 2026</t>
  </si>
  <si>
    <t>Tuition*</t>
  </si>
  <si>
    <r>
      <t xml:space="preserve">The items requested below must be </t>
    </r>
    <r>
      <rPr>
        <b/>
        <u/>
        <sz val="11"/>
        <color theme="1"/>
        <rFont val="Arial"/>
        <family val="2"/>
      </rPr>
      <t>standard-issue duty equipment</t>
    </r>
    <r>
      <rPr>
        <sz val="11"/>
        <color theme="1"/>
        <rFont val="Arial"/>
        <family val="2"/>
      </rPr>
      <t>. Examples of allowable items include: uniforms, body armor, duty belts and duty belt accessories, weapons, less-than-lethal weapons, laptops, etc. Items such as: vehicles, specialized weapons, investigative equipment, furniture, or office supplies are not eligible for reimbursement under this award.</t>
    </r>
  </si>
  <si>
    <t>Equipment &amp; Supplies (fiscally-constrained counties only)</t>
  </si>
  <si>
    <t>Email:</t>
  </si>
  <si>
    <t>Anticipated Start Date</t>
  </si>
  <si>
    <t>Anticipated End Date</t>
  </si>
  <si>
    <t>Training Activities and Timeline</t>
  </si>
  <si>
    <r>
      <t xml:space="preserve">A </t>
    </r>
    <r>
      <rPr>
        <b/>
        <u/>
        <sz val="11"/>
        <color rgb="FFC00000"/>
        <rFont val="Arial"/>
        <family val="2"/>
      </rPr>
      <t>SEPARATE</t>
    </r>
    <r>
      <rPr>
        <sz val="11"/>
        <color theme="1"/>
        <rFont val="Arial"/>
        <family val="2"/>
      </rPr>
      <t xml:space="preserve"> Funding Request Form must be provided to FDLE for </t>
    </r>
    <r>
      <rPr>
        <b/>
        <u/>
        <sz val="11"/>
        <color rgb="FFC00000"/>
        <rFont val="Arial"/>
        <family val="2"/>
      </rPr>
      <t>EACH</t>
    </r>
    <r>
      <rPr>
        <sz val="11"/>
        <rFont val="Arial"/>
        <family val="2"/>
      </rPr>
      <t xml:space="preserve"> trainee.</t>
    </r>
    <r>
      <rPr>
        <sz val="11"/>
        <color theme="1"/>
        <rFont val="Arial"/>
        <family val="2"/>
      </rPr>
      <t xml:space="preserve"> Forms may be uploaded to the application in Euna Grants or emailed to OCJGSFA@fdle.state.fl.us</t>
    </r>
  </si>
  <si>
    <t>Total Estimated Funding</t>
  </si>
  <si>
    <t>Enter the estimated costs for this trainee on Tabs 2 - 4. The numbers in the table to the left will auto-populate.</t>
  </si>
  <si>
    <t>July 2026</t>
  </si>
  <si>
    <t>August 2026</t>
  </si>
  <si>
    <t>September 2026</t>
  </si>
  <si>
    <t>October 2026</t>
  </si>
  <si>
    <t>November 2026</t>
  </si>
  <si>
    <t>December 2026</t>
  </si>
  <si>
    <t>January 2027</t>
  </si>
  <si>
    <t>February 2027</t>
  </si>
  <si>
    <t>March 2027</t>
  </si>
  <si>
    <t>April 2027</t>
  </si>
  <si>
    <t>May 2027</t>
  </si>
  <si>
    <t>June 2027</t>
  </si>
  <si>
    <t>* Describe "Other" Fringe Benefits below (dental, disability, etc.)</t>
  </si>
  <si>
    <t>Fall 2026</t>
  </si>
  <si>
    <t>Spring 2027</t>
  </si>
  <si>
    <t>* Only tuition paid during the project period of July 1, 2026 - June 30, 2027, for dates of attendance within the same timeframe, are eligible for reimbursement.</t>
  </si>
  <si>
    <t>Only agencies located in fiscally constrained counties may request funding for equipment and supplies. Items must be purchased during the project period for the specific LEAP trainee named above.</t>
  </si>
  <si>
    <t>Employer-Paid Fringe Benefits (%)</t>
  </si>
  <si>
    <t>Employer-Paid Fringe Benefits ($)</t>
  </si>
  <si>
    <t>Gross Salary Costs</t>
  </si>
  <si>
    <t>Summer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</si>
</sst>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mm/yyyy"/>
    <numFmt numFmtId="166" formatCode="&quot;$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 tint="-4.9989318521683403E-2"/>
      <name val="Arial"/>
      <family val="2"/>
    </font>
    <font>
      <sz val="10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8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11"/>
      <color rgb="FFC00000"/>
      <name val="Arial"/>
      <family val="2"/>
    </font>
    <font>
      <sz val="11"/>
      <name val="Arial"/>
      <family val="2"/>
    </font>
    <font>
      <b/>
      <sz val="10"/>
      <color rgb="FFC00000"/>
      <name val="Arial"/>
      <family val="2"/>
    </font>
    <font>
      <i/>
      <sz val="10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rgb="FFC00000"/>
      <name val="Arial"/>
      <family val="2"/>
    </font>
    <font>
      <b/>
      <u/>
      <sz val="11"/>
      <color theme="1"/>
      <name val="Arial"/>
      <family val="2"/>
    </font>
    <font>
      <i/>
      <sz val="9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45">
    <xf numFmtId="0" fontId="0" fillId="0" borderId="0" xfId="0"/>
    <xf numFmtId="0" fontId="7" fillId="0" borderId="0" xfId="0" applyFont="1"/>
    <xf numFmtId="165" fontId="7" fillId="0" borderId="1" xfId="0" applyNumberFormat="1" applyFont="1" applyBorder="1" applyAlignment="1">
      <alignment horizontal="center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14" fontId="10" fillId="0" borderId="13" xfId="0" applyNumberFormat="1" applyFont="1" applyBorder="1" applyAlignment="1" applyProtection="1">
      <alignment horizontal="center" vertical="center" wrapText="1"/>
      <protection locked="0"/>
    </xf>
    <xf numFmtId="166" fontId="10" fillId="0" borderId="13" xfId="0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0" fontId="9" fillId="4" borderId="13" xfId="0" applyFont="1" applyFill="1" applyBorder="1" applyAlignment="1">
      <alignment horizontal="center" vertical="center" wrapText="1"/>
    </xf>
    <xf numFmtId="8" fontId="10" fillId="4" borderId="13" xfId="0" applyNumberFormat="1" applyFont="1" applyFill="1" applyBorder="1" applyAlignment="1">
      <alignment vertical="center" wrapTex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10" fillId="0" borderId="13" xfId="0" applyFont="1" applyBorder="1" applyAlignment="1" applyProtection="1">
      <alignment horizontal="left" vertical="center" wrapText="1"/>
      <protection locked="0"/>
    </xf>
    <xf numFmtId="8" fontId="9" fillId="4" borderId="13" xfId="0" applyNumberFormat="1" applyFont="1" applyFill="1" applyBorder="1" applyAlignment="1">
      <alignment vertical="center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right"/>
    </xf>
    <xf numFmtId="0" fontId="7" fillId="0" borderId="1" xfId="0" applyFont="1" applyBorder="1"/>
    <xf numFmtId="10" fontId="7" fillId="0" borderId="0" xfId="2" applyNumberFormat="1" applyFont="1" applyAlignment="1" applyProtection="1">
      <alignment horizontal="center" vertical="center"/>
    </xf>
    <xf numFmtId="10" fontId="6" fillId="5" borderId="23" xfId="2" applyNumberFormat="1" applyFont="1" applyFill="1" applyBorder="1" applyAlignment="1" applyProtection="1">
      <alignment horizontal="center" vertical="center" wrapText="1"/>
    </xf>
    <xf numFmtId="10" fontId="19" fillId="7" borderId="36" xfId="2" applyNumberFormat="1" applyFont="1" applyFill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 wrapText="1"/>
      <protection locked="0"/>
    </xf>
    <xf numFmtId="166" fontId="7" fillId="0" borderId="24" xfId="0" applyNumberFormat="1" applyFont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166" fontId="7" fillId="0" borderId="13" xfId="0" applyNumberFormat="1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13" xfId="0" applyFont="1" applyBorder="1" applyAlignment="1" applyProtection="1">
      <alignment horizontal="left" vertical="center" wrapText="1"/>
      <protection locked="0"/>
    </xf>
    <xf numFmtId="166" fontId="7" fillId="0" borderId="13" xfId="0" applyNumberFormat="1" applyFont="1" applyBorder="1" applyAlignment="1" applyProtection="1">
      <alignment horizontal="center" vertical="center"/>
      <protection locked="0"/>
    </xf>
    <xf numFmtId="166" fontId="19" fillId="7" borderId="10" xfId="2" applyNumberFormat="1" applyFont="1" applyFill="1" applyBorder="1" applyAlignment="1" applyProtection="1">
      <alignment horizontal="center" vertical="center" wrapText="1"/>
    </xf>
    <xf numFmtId="166" fontId="19" fillId="7" borderId="37" xfId="2" applyNumberFormat="1" applyFont="1" applyFill="1" applyBorder="1" applyAlignment="1" applyProtection="1">
      <alignment horizontal="center" vertical="center" wrapText="1"/>
    </xf>
    <xf numFmtId="166" fontId="19" fillId="7" borderId="51" xfId="2" applyNumberFormat="1" applyFont="1" applyFill="1" applyBorder="1" applyAlignment="1" applyProtection="1">
      <alignment horizontal="center" vertical="center" wrapText="1"/>
    </xf>
    <xf numFmtId="10" fontId="7" fillId="0" borderId="13" xfId="2" applyNumberFormat="1" applyFont="1" applyBorder="1" applyAlignment="1" applyProtection="1">
      <alignment horizontal="center" vertical="center"/>
    </xf>
    <xf numFmtId="166" fontId="6" fillId="5" borderId="23" xfId="2" applyNumberFormat="1" applyFont="1" applyFill="1" applyBorder="1" applyAlignment="1" applyProtection="1">
      <alignment horizontal="center" vertical="center" wrapText="1"/>
    </xf>
    <xf numFmtId="166" fontId="19" fillId="7" borderId="36" xfId="2" applyNumberFormat="1" applyFont="1" applyFill="1" applyBorder="1" applyAlignment="1" applyProtection="1">
      <alignment horizontal="center" vertical="center" wrapText="1"/>
    </xf>
    <xf numFmtId="10" fontId="7" fillId="0" borderId="24" xfId="2" applyNumberFormat="1" applyFont="1" applyBorder="1" applyAlignment="1" applyProtection="1">
      <alignment horizontal="center" vertical="center"/>
    </xf>
    <xf numFmtId="166" fontId="7" fillId="0" borderId="24" xfId="2" applyNumberFormat="1" applyFont="1" applyBorder="1" applyAlignment="1" applyProtection="1">
      <alignment horizontal="center" vertical="center"/>
    </xf>
    <xf numFmtId="166" fontId="7" fillId="0" borderId="13" xfId="2" applyNumberFormat="1" applyFont="1" applyBorder="1" applyAlignment="1" applyProtection="1">
      <alignment horizontal="center" vertical="center"/>
    </xf>
    <xf numFmtId="10" fontId="7" fillId="0" borderId="13" xfId="0" applyNumberFormat="1" applyFont="1" applyBorder="1" applyAlignment="1" applyProtection="1">
      <alignment horizontal="center" vertical="center"/>
      <protection locked="0"/>
    </xf>
    <xf numFmtId="10" fontId="7" fillId="0" borderId="13" xfId="2" applyNumberFormat="1" applyFont="1" applyFill="1" applyBorder="1" applyAlignment="1" applyProtection="1">
      <alignment horizontal="center" vertical="center"/>
      <protection locked="0"/>
    </xf>
    <xf numFmtId="10" fontId="6" fillId="0" borderId="0" xfId="2" applyNumberFormat="1" applyFont="1" applyAlignment="1" applyProtection="1">
      <alignment horizontal="left" vertical="center"/>
    </xf>
    <xf numFmtId="10" fontId="7" fillId="0" borderId="10" xfId="2" applyNumberFormat="1" applyFont="1" applyFill="1" applyBorder="1" applyAlignment="1" applyProtection="1">
      <alignment horizontal="center" vertical="center"/>
      <protection locked="0"/>
    </xf>
    <xf numFmtId="166" fontId="7" fillId="0" borderId="50" xfId="0" applyNumberFormat="1" applyFont="1" applyBorder="1" applyAlignment="1" applyProtection="1">
      <alignment horizontal="center" vertical="center"/>
      <protection locked="0"/>
    </xf>
    <xf numFmtId="0" fontId="7" fillId="0" borderId="50" xfId="0" applyFont="1" applyBorder="1" applyAlignment="1" applyProtection="1">
      <alignment horizontal="center" vertical="center" wrapText="1"/>
      <protection locked="0"/>
    </xf>
    <xf numFmtId="166" fontId="7" fillId="0" borderId="50" xfId="0" applyNumberFormat="1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14" fillId="0" borderId="5" xfId="1" applyNumberFormat="1" applyFont="1" applyBorder="1" applyAlignment="1" applyProtection="1">
      <alignment horizontal="right" vertical="center"/>
    </xf>
    <xf numFmtId="166" fontId="14" fillId="0" borderId="68" xfId="1" applyNumberFormat="1" applyFont="1" applyBorder="1" applyAlignment="1" applyProtection="1">
      <alignment horizontal="right" vertical="center"/>
    </xf>
    <xf numFmtId="0" fontId="14" fillId="0" borderId="1" xfId="0" applyFont="1" applyBorder="1" applyAlignment="1" applyProtection="1">
      <alignment horizontal="left" vertical="center"/>
      <protection locked="0"/>
    </xf>
    <xf numFmtId="14" fontId="14" fillId="0" borderId="1" xfId="0" applyNumberFormat="1" applyFont="1" applyBorder="1" applyAlignment="1" applyProtection="1">
      <alignment horizontal="left" vertical="center" wrapText="1"/>
      <protection locked="0"/>
    </xf>
    <xf numFmtId="166" fontId="14" fillId="0" borderId="6" xfId="1" applyNumberFormat="1" applyFont="1" applyBorder="1" applyAlignment="1" applyProtection="1">
      <alignment horizontal="right" vertical="center"/>
    </xf>
    <xf numFmtId="166" fontId="14" fillId="0" borderId="70" xfId="1" applyNumberFormat="1" applyFont="1" applyBorder="1" applyAlignment="1" applyProtection="1">
      <alignment horizontal="right" vertical="center"/>
    </xf>
    <xf numFmtId="166" fontId="9" fillId="3" borderId="3" xfId="1" applyNumberFormat="1" applyFont="1" applyFill="1" applyBorder="1" applyAlignment="1" applyProtection="1">
      <alignment horizontal="right" vertical="center"/>
    </xf>
    <xf numFmtId="166" fontId="9" fillId="3" borderId="66" xfId="1" applyNumberFormat="1" applyFont="1" applyFill="1" applyBorder="1" applyAlignment="1" applyProtection="1">
      <alignment horizontal="right" vertical="center"/>
    </xf>
    <xf numFmtId="49" fontId="7" fillId="0" borderId="55" xfId="2" applyNumberFormat="1" applyFont="1" applyBorder="1" applyAlignment="1" applyProtection="1">
      <alignment horizontal="left" vertical="top" wrapText="1"/>
      <protection locked="0"/>
    </xf>
    <xf numFmtId="49" fontId="7" fillId="0" borderId="2" xfId="2" applyNumberFormat="1" applyFont="1" applyBorder="1" applyAlignment="1" applyProtection="1">
      <alignment horizontal="left" vertical="top" wrapText="1"/>
      <protection locked="0"/>
    </xf>
    <xf numFmtId="49" fontId="7" fillId="0" borderId="56" xfId="2" applyNumberFormat="1" applyFont="1" applyBorder="1" applyAlignment="1" applyProtection="1">
      <alignment horizontal="left" vertical="top" wrapText="1"/>
      <protection locked="0"/>
    </xf>
    <xf numFmtId="49" fontId="7" fillId="0" borderId="8" xfId="2" applyNumberFormat="1" applyFont="1" applyBorder="1" applyAlignment="1" applyProtection="1">
      <alignment horizontal="left" vertical="top" wrapText="1"/>
      <protection locked="0"/>
    </xf>
    <xf numFmtId="49" fontId="7" fillId="0" borderId="0" xfId="2" applyNumberFormat="1" applyFont="1" applyBorder="1" applyAlignment="1" applyProtection="1">
      <alignment horizontal="left" vertical="top" wrapText="1"/>
      <protection locked="0"/>
    </xf>
    <xf numFmtId="49" fontId="7" fillId="0" borderId="57" xfId="2" applyNumberFormat="1" applyFont="1" applyBorder="1" applyAlignment="1" applyProtection="1">
      <alignment horizontal="left" vertical="top" wrapText="1"/>
      <protection locked="0"/>
    </xf>
    <xf numFmtId="49" fontId="7" fillId="0" borderId="58" xfId="2" applyNumberFormat="1" applyFont="1" applyBorder="1" applyAlignment="1" applyProtection="1">
      <alignment horizontal="left" vertical="top" wrapText="1"/>
      <protection locked="0"/>
    </xf>
    <xf numFmtId="49" fontId="7" fillId="0" borderId="4" xfId="2" applyNumberFormat="1" applyFont="1" applyBorder="1" applyAlignment="1" applyProtection="1">
      <alignment horizontal="left" vertical="top" wrapText="1"/>
      <protection locked="0"/>
    </xf>
    <xf numFmtId="49" fontId="7" fillId="0" borderId="59" xfId="2" applyNumberFormat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9" fillId="4" borderId="10" xfId="0" applyFont="1" applyFill="1" applyBorder="1" applyAlignment="1">
      <alignment horizontal="right" vertical="center"/>
    </xf>
    <xf numFmtId="0" fontId="9" fillId="4" borderId="11" xfId="0" applyFont="1" applyFill="1" applyBorder="1" applyAlignment="1">
      <alignment horizontal="right" vertical="center"/>
    </xf>
    <xf numFmtId="0" fontId="9" fillId="4" borderId="12" xfId="0" applyFont="1" applyFill="1" applyBorder="1" applyAlignment="1">
      <alignment horizontal="right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1" fillId="2" borderId="1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6" fontId="14" fillId="0" borderId="7" xfId="1" applyNumberFormat="1" applyFont="1" applyBorder="1" applyAlignment="1" applyProtection="1">
      <alignment horizontal="right" vertical="center"/>
    </xf>
    <xf numFmtId="166" fontId="14" fillId="0" borderId="72" xfId="1" applyNumberFormat="1" applyFont="1" applyBorder="1" applyAlignment="1" applyProtection="1">
      <alignment horizontal="right" vertical="center"/>
    </xf>
    <xf numFmtId="166" fontId="14" fillId="0" borderId="4" xfId="1" applyNumberFormat="1" applyFont="1" applyBorder="1" applyAlignment="1" applyProtection="1">
      <alignment horizontal="right" vertical="center"/>
    </xf>
    <xf numFmtId="166" fontId="14" fillId="0" borderId="59" xfId="1" applyNumberFormat="1" applyFont="1" applyBorder="1" applyAlignment="1" applyProtection="1">
      <alignment horizontal="right" vertical="center"/>
    </xf>
    <xf numFmtId="0" fontId="14" fillId="0" borderId="1" xfId="0" applyNumberFormat="1" applyFont="1" applyBorder="1" applyAlignment="1" applyProtection="1">
      <alignment horizontal="left" vertical="center" wrapText="1"/>
      <protection locked="0"/>
    </xf>
    <xf numFmtId="0" fontId="23" fillId="0" borderId="77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23" fillId="0" borderId="68" xfId="0" applyFont="1" applyBorder="1" applyAlignment="1" applyProtection="1">
      <alignment horizontal="left" vertical="center"/>
      <protection locked="0"/>
    </xf>
    <xf numFmtId="0" fontId="23" fillId="0" borderId="80" xfId="0" applyFont="1" applyBorder="1" applyAlignment="1" applyProtection="1">
      <alignment horizontal="left" vertical="center"/>
      <protection locked="0"/>
    </xf>
    <xf numFmtId="0" fontId="23" fillId="0" borderId="9" xfId="0" applyFont="1" applyBorder="1" applyAlignment="1" applyProtection="1">
      <alignment horizontal="left" vertical="center"/>
      <protection locked="0"/>
    </xf>
    <xf numFmtId="0" fontId="23" fillId="0" borderId="71" xfId="0" applyFont="1" applyBorder="1" applyAlignment="1" applyProtection="1">
      <alignment horizontal="left" vertical="center"/>
      <protection locked="0"/>
    </xf>
    <xf numFmtId="14" fontId="14" fillId="0" borderId="10" xfId="0" applyNumberFormat="1" applyFont="1" applyBorder="1" applyAlignment="1" applyProtection="1">
      <alignment horizontal="center" vertical="center"/>
      <protection locked="0"/>
    </xf>
    <xf numFmtId="14" fontId="14" fillId="0" borderId="12" xfId="0" applyNumberFormat="1" applyFont="1" applyBorder="1" applyAlignment="1" applyProtection="1">
      <alignment horizontal="center" vertical="center"/>
      <protection locked="0"/>
    </xf>
    <xf numFmtId="14" fontId="14" fillId="0" borderId="41" xfId="0" applyNumberFormat="1" applyFont="1" applyBorder="1" applyAlignment="1" applyProtection="1">
      <alignment horizontal="center" vertical="center"/>
      <protection locked="0"/>
    </xf>
    <xf numFmtId="14" fontId="14" fillId="0" borderId="15" xfId="0" applyNumberFormat="1" applyFont="1" applyBorder="1" applyAlignment="1" applyProtection="1">
      <alignment horizontal="center" vertical="center"/>
      <protection locked="0"/>
    </xf>
    <xf numFmtId="14" fontId="14" fillId="0" borderId="17" xfId="0" applyNumberFormat="1" applyFont="1" applyBorder="1" applyAlignment="1" applyProtection="1">
      <alignment horizontal="center" vertical="center"/>
      <protection locked="0"/>
    </xf>
    <xf numFmtId="14" fontId="14" fillId="0" borderId="74" xfId="0" applyNumberFormat="1" applyFont="1" applyBorder="1" applyAlignment="1" applyProtection="1">
      <alignment horizontal="center" vertical="center"/>
      <protection locked="0"/>
    </xf>
    <xf numFmtId="166" fontId="7" fillId="0" borderId="24" xfId="0" applyNumberFormat="1" applyFont="1" applyBorder="1" applyAlignment="1" applyProtection="1">
      <alignment horizontal="right" vertical="center" wrapText="1"/>
      <protection locked="0"/>
    </xf>
    <xf numFmtId="166" fontId="7" fillId="0" borderId="13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166" fontId="14" fillId="0" borderId="0" xfId="0" applyNumberFormat="1" applyFont="1" applyAlignment="1" applyProtection="1">
      <alignment horizontal="center"/>
    </xf>
    <xf numFmtId="0" fontId="14" fillId="0" borderId="0" xfId="0" applyFont="1" applyAlignment="1" applyProtection="1">
      <alignment horizontal="center"/>
    </xf>
    <xf numFmtId="0" fontId="14" fillId="0" borderId="0" xfId="0" applyFont="1" applyProtection="1"/>
    <xf numFmtId="0" fontId="6" fillId="0" borderId="0" xfId="0" applyFont="1" applyAlignment="1" applyProtection="1">
      <alignment horizontal="right"/>
    </xf>
    <xf numFmtId="0" fontId="7" fillId="0" borderId="1" xfId="0" applyFont="1" applyBorder="1" applyAlignment="1" applyProtection="1">
      <alignment horizontal="left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 wrapText="1"/>
    </xf>
    <xf numFmtId="166" fontId="7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11" xfId="0" applyFont="1" applyBorder="1" applyAlignment="1" applyProtection="1">
      <alignment horizontal="left"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66" fontId="5" fillId="0" borderId="0" xfId="0" applyNumberFormat="1" applyFont="1" applyAlignment="1" applyProtection="1">
      <alignment vertical="center"/>
    </xf>
    <xf numFmtId="0" fontId="21" fillId="0" borderId="0" xfId="0" applyFont="1" applyAlignment="1" applyProtection="1">
      <alignment horizontal="center" vertical="center"/>
    </xf>
    <xf numFmtId="0" fontId="6" fillId="11" borderId="29" xfId="0" applyFont="1" applyFill="1" applyBorder="1" applyAlignment="1" applyProtection="1">
      <alignment horizontal="center" vertical="center"/>
    </xf>
    <xf numFmtId="0" fontId="6" fillId="11" borderId="30" xfId="0" applyFont="1" applyFill="1" applyBorder="1" applyAlignment="1" applyProtection="1">
      <alignment horizontal="center" vertical="center"/>
    </xf>
    <xf numFmtId="0" fontId="6" fillId="11" borderId="54" xfId="0" applyFont="1" applyFill="1" applyBorder="1" applyAlignment="1" applyProtection="1">
      <alignment horizontal="center" vertical="center"/>
    </xf>
    <xf numFmtId="166" fontId="6" fillId="0" borderId="0" xfId="0" applyNumberFormat="1" applyFont="1" applyAlignment="1" applyProtection="1">
      <alignment horizontal="center" vertical="center"/>
    </xf>
    <xf numFmtId="0" fontId="6" fillId="11" borderId="30" xfId="0" applyFont="1" applyFill="1" applyBorder="1" applyAlignment="1" applyProtection="1">
      <alignment horizontal="center" vertical="center" wrapText="1"/>
    </xf>
    <xf numFmtId="0" fontId="6" fillId="11" borderId="54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10" fontId="5" fillId="11" borderId="31" xfId="0" applyNumberFormat="1" applyFont="1" applyFill="1" applyBorder="1" applyAlignment="1" applyProtection="1">
      <alignment horizontal="center" vertical="center"/>
    </xf>
    <xf numFmtId="166" fontId="6" fillId="11" borderId="30" xfId="0" applyNumberFormat="1" applyFont="1" applyFill="1" applyBorder="1" applyAlignment="1" applyProtection="1">
      <alignment horizontal="center" vertical="center" wrapText="1"/>
    </xf>
    <xf numFmtId="49" fontId="1" fillId="11" borderId="31" xfId="0" applyNumberFormat="1" applyFont="1" applyFill="1" applyBorder="1" applyAlignment="1" applyProtection="1">
      <alignment horizontal="left" vertical="center" wrapText="1"/>
    </xf>
    <xf numFmtId="0" fontId="7" fillId="0" borderId="13" xfId="0" applyFont="1" applyBorder="1" applyAlignment="1" applyProtection="1">
      <alignment horizontal="center" vertical="center" wrapText="1"/>
    </xf>
    <xf numFmtId="166" fontId="7" fillId="11" borderId="46" xfId="0" applyNumberFormat="1" applyFont="1" applyFill="1" applyBorder="1" applyAlignment="1" applyProtection="1">
      <alignment horizontal="center" vertical="center" wrapText="1"/>
    </xf>
    <xf numFmtId="166" fontId="7" fillId="0" borderId="0" xfId="0" applyNumberFormat="1" applyFont="1" applyAlignment="1" applyProtection="1">
      <alignment horizontal="center" vertical="center" wrapText="1"/>
    </xf>
    <xf numFmtId="166" fontId="7" fillId="11" borderId="31" xfId="0" applyNumberFormat="1" applyFont="1" applyFill="1" applyBorder="1" applyAlignment="1" applyProtection="1">
      <alignment horizontal="center" vertical="center"/>
    </xf>
    <xf numFmtId="166" fontId="7" fillId="11" borderId="13" xfId="0" applyNumberFormat="1" applyFont="1" applyFill="1" applyBorder="1" applyAlignment="1" applyProtection="1">
      <alignment horizontal="center" vertical="center"/>
    </xf>
    <xf numFmtId="166" fontId="7" fillId="11" borderId="10" xfId="0" applyNumberFormat="1" applyFont="1" applyFill="1" applyBorder="1" applyAlignment="1" applyProtection="1">
      <alignment horizontal="center" vertical="center"/>
    </xf>
    <xf numFmtId="166" fontId="7" fillId="11" borderId="46" xfId="0" applyNumberFormat="1" applyFont="1" applyFill="1" applyBorder="1" applyAlignment="1" applyProtection="1">
      <alignment horizontal="center" vertical="center"/>
    </xf>
    <xf numFmtId="49" fontId="1" fillId="11" borderId="63" xfId="0" applyNumberFormat="1" applyFont="1" applyFill="1" applyBorder="1" applyAlignment="1" applyProtection="1">
      <alignment horizontal="left" vertical="center" wrapText="1"/>
    </xf>
    <xf numFmtId="166" fontId="7" fillId="11" borderId="65" xfId="0" applyNumberFormat="1" applyFont="1" applyFill="1" applyBorder="1" applyAlignment="1" applyProtection="1">
      <alignment horizontal="center" vertical="center" wrapText="1"/>
    </xf>
    <xf numFmtId="166" fontId="7" fillId="11" borderId="63" xfId="0" applyNumberFormat="1" applyFont="1" applyFill="1" applyBorder="1" applyAlignment="1" applyProtection="1">
      <alignment horizontal="center" vertical="center"/>
    </xf>
    <xf numFmtId="166" fontId="7" fillId="11" borderId="50" xfId="0" applyNumberFormat="1" applyFont="1" applyFill="1" applyBorder="1" applyAlignment="1" applyProtection="1">
      <alignment horizontal="center" vertical="center"/>
    </xf>
    <xf numFmtId="166" fontId="7" fillId="11" borderId="64" xfId="0" applyNumberFormat="1" applyFont="1" applyFill="1" applyBorder="1" applyAlignment="1" applyProtection="1">
      <alignment horizontal="center" vertical="center"/>
    </xf>
    <xf numFmtId="166" fontId="7" fillId="11" borderId="65" xfId="0" applyNumberFormat="1" applyFont="1" applyFill="1" applyBorder="1" applyAlignment="1" applyProtection="1">
      <alignment horizontal="center" vertical="center"/>
    </xf>
    <xf numFmtId="0" fontId="6" fillId="11" borderId="60" xfId="0" applyFont="1" applyFill="1" applyBorder="1" applyAlignment="1" applyProtection="1">
      <alignment vertical="center" wrapText="1"/>
    </xf>
    <xf numFmtId="0" fontId="6" fillId="11" borderId="45" xfId="0" applyFont="1" applyFill="1" applyBorder="1" applyAlignment="1" applyProtection="1">
      <alignment horizontal="center" vertical="center" wrapText="1"/>
    </xf>
    <xf numFmtId="0" fontId="6" fillId="11" borderId="45" xfId="0" applyFont="1" applyFill="1" applyBorder="1" applyAlignment="1" applyProtection="1">
      <alignment vertical="center" wrapText="1"/>
    </xf>
    <xf numFmtId="166" fontId="6" fillId="11" borderId="62" xfId="0" applyNumberFormat="1" applyFont="1" applyFill="1" applyBorder="1" applyAlignment="1" applyProtection="1">
      <alignment horizontal="center" vertical="center" wrapText="1"/>
    </xf>
    <xf numFmtId="166" fontId="6" fillId="0" borderId="0" xfId="0" applyNumberFormat="1" applyFont="1" applyAlignment="1" applyProtection="1">
      <alignment horizontal="center" vertical="center" wrapText="1"/>
    </xf>
    <xf numFmtId="166" fontId="6" fillId="11" borderId="62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 wrapText="1"/>
    </xf>
    <xf numFmtId="0" fontId="7" fillId="0" borderId="0" xfId="0" applyFont="1" applyAlignment="1" applyProtection="1">
      <alignment horizontal="left" vertical="center"/>
    </xf>
    <xf numFmtId="0" fontId="21" fillId="5" borderId="18" xfId="0" applyFont="1" applyFill="1" applyBorder="1" applyAlignment="1" applyProtection="1">
      <alignment horizontal="center" vertical="center" wrapText="1"/>
    </xf>
    <xf numFmtId="166" fontId="21" fillId="5" borderId="18" xfId="0" applyNumberFormat="1" applyFont="1" applyFill="1" applyBorder="1" applyAlignment="1" applyProtection="1">
      <alignment horizontal="center" vertical="center" wrapText="1"/>
    </xf>
    <xf numFmtId="166" fontId="21" fillId="5" borderId="28" xfId="0" applyNumberFormat="1" applyFont="1" applyFill="1" applyBorder="1" applyAlignment="1" applyProtection="1">
      <alignment horizontal="center" vertical="center" wrapText="1"/>
    </xf>
    <xf numFmtId="0" fontId="21" fillId="6" borderId="27" xfId="0" applyFont="1" applyFill="1" applyBorder="1" applyAlignment="1" applyProtection="1">
      <alignment vertical="center"/>
    </xf>
    <xf numFmtId="0" fontId="21" fillId="6" borderId="18" xfId="0" applyFont="1" applyFill="1" applyBorder="1" applyAlignment="1" applyProtection="1">
      <alignment vertical="center"/>
    </xf>
    <xf numFmtId="0" fontId="21" fillId="6" borderId="28" xfId="0" applyFont="1" applyFill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vertical="center"/>
    </xf>
    <xf numFmtId="0" fontId="18" fillId="5" borderId="12" xfId="0" applyFont="1" applyFill="1" applyBorder="1" applyAlignment="1" applyProtection="1">
      <alignment horizontal="center" vertical="center" wrapText="1"/>
    </xf>
    <xf numFmtId="0" fontId="18" fillId="5" borderId="10" xfId="0" applyFont="1" applyFill="1" applyBorder="1" applyAlignment="1" applyProtection="1">
      <alignment horizontal="center" vertical="center" wrapText="1"/>
    </xf>
    <xf numFmtId="0" fontId="18" fillId="5" borderId="11" xfId="0" applyFont="1" applyFill="1" applyBorder="1" applyAlignment="1" applyProtection="1">
      <alignment horizontal="center" vertical="center" wrapText="1"/>
    </xf>
    <xf numFmtId="166" fontId="18" fillId="5" borderId="12" xfId="0" applyNumberFormat="1" applyFont="1" applyFill="1" applyBorder="1" applyAlignment="1" applyProtection="1">
      <alignment horizontal="center" vertical="center" wrapText="1"/>
    </xf>
    <xf numFmtId="166" fontId="6" fillId="5" borderId="32" xfId="0" applyNumberFormat="1" applyFont="1" applyFill="1" applyBorder="1" applyAlignment="1" applyProtection="1">
      <alignment horizontal="center" vertical="center" wrapText="1"/>
    </xf>
    <xf numFmtId="0" fontId="6" fillId="6" borderId="33" xfId="0" applyFont="1" applyFill="1" applyBorder="1" applyAlignment="1" applyProtection="1">
      <alignment horizontal="center" vertical="center"/>
    </xf>
    <xf numFmtId="0" fontId="6" fillId="6" borderId="21" xfId="0" applyFont="1" applyFill="1" applyBorder="1" applyAlignment="1" applyProtection="1">
      <alignment horizontal="center" vertical="center"/>
    </xf>
    <xf numFmtId="0" fontId="6" fillId="6" borderId="23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 wrapText="1"/>
    </xf>
    <xf numFmtId="0" fontId="6" fillId="0" borderId="19" xfId="0" applyFont="1" applyBorder="1" applyAlignment="1" applyProtection="1">
      <alignment horizontal="center" vertical="center" wrapText="1"/>
    </xf>
    <xf numFmtId="0" fontId="6" fillId="5" borderId="23" xfId="0" applyFont="1" applyFill="1" applyBorder="1" applyAlignment="1" applyProtection="1">
      <alignment horizontal="center" vertical="center" wrapText="1"/>
    </xf>
    <xf numFmtId="166" fontId="6" fillId="5" borderId="34" xfId="0" applyNumberFormat="1" applyFont="1" applyFill="1" applyBorder="1" applyAlignment="1" applyProtection="1">
      <alignment horizontal="center" vertical="center" wrapText="1"/>
    </xf>
    <xf numFmtId="0" fontId="19" fillId="7" borderId="35" xfId="0" applyFont="1" applyFill="1" applyBorder="1" applyAlignment="1" applyProtection="1">
      <alignment horizontal="left" vertical="center" wrapText="1"/>
    </xf>
    <xf numFmtId="0" fontId="19" fillId="7" borderId="48" xfId="0" applyFont="1" applyFill="1" applyBorder="1" applyAlignment="1" applyProtection="1">
      <alignment horizontal="left" vertical="center" wrapText="1"/>
    </xf>
    <xf numFmtId="0" fontId="19" fillId="7" borderId="36" xfId="0" applyFont="1" applyFill="1" applyBorder="1" applyAlignment="1" applyProtection="1">
      <alignment vertical="center" wrapText="1"/>
    </xf>
    <xf numFmtId="166" fontId="19" fillId="7" borderId="37" xfId="0" applyNumberFormat="1" applyFont="1" applyFill="1" applyBorder="1" applyAlignment="1" applyProtection="1">
      <alignment horizontal="center" vertical="center" wrapText="1"/>
    </xf>
    <xf numFmtId="166" fontId="19" fillId="0" borderId="37" xfId="0" applyNumberFormat="1" applyFont="1" applyBorder="1" applyAlignment="1" applyProtection="1">
      <alignment horizontal="center" vertical="center" wrapText="1"/>
    </xf>
    <xf numFmtId="0" fontId="19" fillId="7" borderId="36" xfId="0" applyFont="1" applyFill="1" applyBorder="1" applyAlignment="1" applyProtection="1">
      <alignment horizontal="center" vertical="center" wrapText="1"/>
    </xf>
    <xf numFmtId="166" fontId="19" fillId="7" borderId="38" xfId="0" applyNumberFormat="1" applyFont="1" applyFill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left" vertical="center" wrapText="1"/>
    </xf>
    <xf numFmtId="0" fontId="7" fillId="0" borderId="22" xfId="0" applyFont="1" applyBorder="1" applyAlignment="1" applyProtection="1">
      <alignment horizontal="left" vertical="center" wrapText="1"/>
    </xf>
    <xf numFmtId="0" fontId="7" fillId="0" borderId="24" xfId="0" applyFont="1" applyBorder="1" applyAlignment="1" applyProtection="1">
      <alignment horizontal="center" vertical="center" wrapText="1"/>
    </xf>
    <xf numFmtId="166" fontId="7" fillId="6" borderId="25" xfId="0" applyNumberFormat="1" applyFont="1" applyFill="1" applyBorder="1" applyAlignment="1" applyProtection="1">
      <alignment horizontal="center" vertical="center" wrapText="1"/>
    </xf>
    <xf numFmtId="166" fontId="7" fillId="0" borderId="25" xfId="0" applyNumberFormat="1" applyFont="1" applyBorder="1" applyAlignment="1" applyProtection="1">
      <alignment horizontal="center" vertical="center" wrapText="1"/>
    </xf>
    <xf numFmtId="0" fontId="7" fillId="0" borderId="24" xfId="0" applyFont="1" applyBorder="1" applyAlignment="1" applyProtection="1">
      <alignment horizontal="center" vertical="center"/>
    </xf>
    <xf numFmtId="166" fontId="7" fillId="5" borderId="40" xfId="0" applyNumberFormat="1" applyFont="1" applyFill="1" applyBorder="1" applyAlignment="1" applyProtection="1">
      <alignment horizontal="center" vertical="center" wrapText="1"/>
    </xf>
    <xf numFmtId="0" fontId="7" fillId="0" borderId="31" xfId="0" applyFont="1" applyBorder="1" applyAlignment="1" applyProtection="1">
      <alignment horizontal="left" vertical="center" wrapText="1"/>
    </xf>
    <xf numFmtId="0" fontId="7" fillId="0" borderId="12" xfId="0" applyFont="1" applyBorder="1" applyAlignment="1" applyProtection="1">
      <alignment horizontal="left" vertical="center" wrapText="1"/>
    </xf>
    <xf numFmtId="166" fontId="7" fillId="6" borderId="10" xfId="0" applyNumberFormat="1" applyFont="1" applyFill="1" applyBorder="1" applyAlignment="1" applyProtection="1">
      <alignment horizontal="center" vertical="center" wrapText="1"/>
    </xf>
    <xf numFmtId="166" fontId="7" fillId="0" borderId="10" xfId="0" applyNumberFormat="1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/>
    </xf>
    <xf numFmtId="166" fontId="7" fillId="5" borderId="41" xfId="0" applyNumberFormat="1" applyFont="1" applyFill="1" applyBorder="1" applyAlignment="1" applyProtection="1">
      <alignment horizontal="center" vertical="center" wrapText="1"/>
    </xf>
    <xf numFmtId="0" fontId="18" fillId="6" borderId="53" xfId="0" applyFont="1" applyFill="1" applyBorder="1" applyAlignment="1" applyProtection="1">
      <alignment vertical="center" wrapText="1"/>
    </xf>
    <xf numFmtId="0" fontId="18" fillId="6" borderId="16" xfId="0" applyFont="1" applyFill="1" applyBorder="1" applyAlignment="1" applyProtection="1">
      <alignment vertical="center" wrapText="1"/>
    </xf>
    <xf numFmtId="166" fontId="18" fillId="6" borderId="32" xfId="0" applyNumberFormat="1" applyFont="1" applyFill="1" applyBorder="1" applyAlignment="1" applyProtection="1">
      <alignment horizontal="center" vertical="center" wrapText="1"/>
    </xf>
    <xf numFmtId="166" fontId="18" fillId="0" borderId="20" xfId="0" applyNumberFormat="1" applyFont="1" applyBorder="1" applyAlignment="1" applyProtection="1">
      <alignment horizontal="center" vertical="center" wrapText="1"/>
    </xf>
    <xf numFmtId="0" fontId="18" fillId="5" borderId="16" xfId="0" applyFont="1" applyFill="1" applyBorder="1" applyAlignment="1" applyProtection="1">
      <alignment horizontal="center" vertical="center" wrapText="1"/>
    </xf>
    <xf numFmtId="166" fontId="18" fillId="5" borderId="17" xfId="0" applyNumberFormat="1" applyFont="1" applyFill="1" applyBorder="1" applyAlignment="1" applyProtection="1">
      <alignment horizontal="center" vertical="center" wrapText="1"/>
    </xf>
    <xf numFmtId="166" fontId="18" fillId="5" borderId="44" xfId="0" applyNumberFormat="1" applyFont="1" applyFill="1" applyBorder="1" applyAlignment="1" applyProtection="1">
      <alignment horizontal="center" vertical="center" wrapText="1"/>
    </xf>
    <xf numFmtId="0" fontId="6" fillId="6" borderId="52" xfId="0" applyFont="1" applyFill="1" applyBorder="1" applyAlignment="1" applyProtection="1">
      <alignment vertical="center" wrapText="1"/>
    </xf>
    <xf numFmtId="0" fontId="6" fillId="6" borderId="3" xfId="0" applyFont="1" applyFill="1" applyBorder="1" applyAlignment="1" applyProtection="1">
      <alignment vertical="center" wrapText="1"/>
    </xf>
    <xf numFmtId="166" fontId="20" fillId="6" borderId="47" xfId="0" applyNumberFormat="1" applyFont="1" applyFill="1" applyBorder="1" applyAlignment="1" applyProtection="1">
      <alignment horizontal="center" vertical="center" wrapText="1"/>
    </xf>
    <xf numFmtId="166" fontId="20" fillId="0" borderId="3" xfId="0" applyNumberFormat="1" applyFont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center" vertical="center" wrapText="1"/>
    </xf>
    <xf numFmtId="166" fontId="6" fillId="5" borderId="26" xfId="0" applyNumberFormat="1" applyFont="1" applyFill="1" applyBorder="1" applyAlignment="1" applyProtection="1">
      <alignment horizontal="center" vertical="center" wrapText="1"/>
    </xf>
    <xf numFmtId="166" fontId="20" fillId="5" borderId="47" xfId="0" applyNumberFormat="1" applyFont="1" applyFill="1" applyBorder="1" applyAlignment="1" applyProtection="1">
      <alignment horizontal="center" vertical="center" wrapText="1"/>
    </xf>
    <xf numFmtId="166" fontId="6" fillId="11" borderId="60" xfId="0" applyNumberFormat="1" applyFont="1" applyFill="1" applyBorder="1" applyAlignment="1" applyProtection="1">
      <alignment horizontal="center" vertical="center"/>
    </xf>
    <xf numFmtId="166" fontId="6" fillId="11" borderId="45" xfId="0" applyNumberFormat="1" applyFont="1" applyFill="1" applyBorder="1" applyAlignment="1" applyProtection="1">
      <alignment horizontal="center" vertical="center"/>
    </xf>
    <xf numFmtId="166" fontId="6" fillId="11" borderId="61" xfId="0" applyNumberFormat="1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7" fillId="0" borderId="0" xfId="0" applyFont="1" applyAlignment="1" applyProtection="1">
      <alignment horizontal="left" vertical="center" wrapText="1"/>
    </xf>
    <xf numFmtId="166" fontId="7" fillId="0" borderId="0" xfId="0" applyNumberFormat="1" applyFont="1" applyAlignment="1" applyProtection="1">
      <alignment horizontal="right" vertical="center" wrapText="1"/>
    </xf>
    <xf numFmtId="0" fontId="7" fillId="0" borderId="0" xfId="0" applyFont="1" applyProtection="1"/>
    <xf numFmtId="166" fontId="7" fillId="0" borderId="0" xfId="0" applyNumberFormat="1" applyFont="1" applyAlignment="1" applyProtection="1">
      <alignment horizontal="right" vertical="center"/>
    </xf>
    <xf numFmtId="0" fontId="6" fillId="10" borderId="10" xfId="0" applyFont="1" applyFill="1" applyBorder="1" applyAlignment="1" applyProtection="1">
      <alignment horizontal="center" vertical="center" wrapText="1"/>
    </xf>
    <xf numFmtId="0" fontId="6" fillId="10" borderId="11" xfId="0" applyFont="1" applyFill="1" applyBorder="1" applyAlignment="1" applyProtection="1">
      <alignment horizontal="center" vertical="center" wrapText="1"/>
    </xf>
    <xf numFmtId="0" fontId="6" fillId="10" borderId="12" xfId="0" applyFont="1" applyFill="1" applyBorder="1" applyAlignment="1" applyProtection="1">
      <alignment horizontal="center" vertical="center" wrapText="1"/>
    </xf>
    <xf numFmtId="0" fontId="6" fillId="10" borderId="13" xfId="0" applyFont="1" applyFill="1" applyBorder="1" applyAlignment="1" applyProtection="1">
      <alignment horizontal="center" vertical="center" wrapText="1"/>
    </xf>
    <xf numFmtId="166" fontId="6" fillId="1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1" fillId="0" borderId="24" xfId="0" applyFont="1" applyBorder="1" applyAlignment="1" applyProtection="1">
      <alignment vertical="center" wrapText="1"/>
    </xf>
    <xf numFmtId="166" fontId="7" fillId="10" borderId="24" xfId="0" applyNumberFormat="1" applyFont="1" applyFill="1" applyBorder="1" applyAlignment="1" applyProtection="1">
      <alignment horizontal="right" vertical="center"/>
    </xf>
    <xf numFmtId="0" fontId="1" fillId="0" borderId="13" xfId="0" applyFont="1" applyBorder="1" applyAlignment="1" applyProtection="1">
      <alignment vertical="center" wrapText="1"/>
    </xf>
    <xf numFmtId="0" fontId="6" fillId="10" borderId="10" xfId="0" applyFont="1" applyFill="1" applyBorder="1" applyAlignment="1" applyProtection="1">
      <alignment horizontal="right" vertical="center"/>
    </xf>
    <xf numFmtId="0" fontId="6" fillId="10" borderId="11" xfId="0" applyFont="1" applyFill="1" applyBorder="1" applyAlignment="1" applyProtection="1">
      <alignment horizontal="right" vertical="center"/>
    </xf>
    <xf numFmtId="166" fontId="6" fillId="10" borderId="13" xfId="0" applyNumberFormat="1" applyFont="1" applyFill="1" applyBorder="1" applyAlignment="1" applyProtection="1">
      <alignment horizontal="right" vertical="center"/>
    </xf>
    <xf numFmtId="0" fontId="6" fillId="0" borderId="0" xfId="0" applyFont="1" applyAlignment="1" applyProtection="1">
      <alignment horizontal="left" vertical="center" wrapText="1"/>
    </xf>
    <xf numFmtId="0" fontId="7" fillId="0" borderId="0" xfId="0" applyFont="1" applyAlignment="1" applyProtection="1">
      <alignment horizontal="right" vertical="center"/>
    </xf>
    <xf numFmtId="0" fontId="30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 wrapText="1"/>
    </xf>
    <xf numFmtId="0" fontId="6" fillId="9" borderId="27" xfId="0" applyFont="1" applyFill="1" applyBorder="1" applyAlignment="1" applyProtection="1">
      <alignment horizontal="center" vertical="center" wrapText="1"/>
    </xf>
    <xf numFmtId="0" fontId="6" fillId="9" borderId="18" xfId="0" applyFont="1" applyFill="1" applyBorder="1" applyAlignment="1" applyProtection="1">
      <alignment horizontal="center" vertical="center" wrapText="1"/>
    </xf>
    <xf numFmtId="0" fontId="6" fillId="9" borderId="28" xfId="0" applyFont="1" applyFill="1" applyBorder="1" applyAlignment="1" applyProtection="1">
      <alignment horizontal="center" vertical="center" wrapText="1"/>
    </xf>
    <xf numFmtId="0" fontId="6" fillId="9" borderId="33" xfId="0" applyFont="1" applyFill="1" applyBorder="1" applyAlignment="1" applyProtection="1">
      <alignment horizontal="center" vertical="center" wrapText="1"/>
    </xf>
    <xf numFmtId="0" fontId="6" fillId="9" borderId="23" xfId="0" applyFont="1" applyFill="1" applyBorder="1" applyAlignment="1" applyProtection="1">
      <alignment horizontal="center" vertical="center" wrapText="1"/>
    </xf>
    <xf numFmtId="166" fontId="6" fillId="9" borderId="23" xfId="0" applyNumberFormat="1" applyFont="1" applyFill="1" applyBorder="1" applyAlignment="1" applyProtection="1">
      <alignment horizontal="center" vertical="center" wrapText="1"/>
    </xf>
    <xf numFmtId="166" fontId="6" fillId="9" borderId="32" xfId="0" applyNumberFormat="1" applyFont="1" applyFill="1" applyBorder="1" applyAlignment="1" applyProtection="1">
      <alignment horizontal="center" vertical="center" wrapText="1"/>
    </xf>
    <xf numFmtId="0" fontId="19" fillId="8" borderId="35" xfId="0" applyFont="1" applyFill="1" applyBorder="1" applyAlignment="1" applyProtection="1">
      <alignment horizontal="left" vertical="center" wrapText="1"/>
    </xf>
    <xf numFmtId="0" fontId="19" fillId="8" borderId="36" xfId="0" applyFont="1" applyFill="1" applyBorder="1" applyAlignment="1" applyProtection="1">
      <alignment horizontal="center" vertical="center" wrapText="1"/>
    </xf>
    <xf numFmtId="166" fontId="19" fillId="8" borderId="36" xfId="0" applyNumberFormat="1" applyFont="1" applyFill="1" applyBorder="1" applyAlignment="1" applyProtection="1">
      <alignment horizontal="right" vertical="center" wrapText="1"/>
    </xf>
    <xf numFmtId="166" fontId="19" fillId="8" borderId="38" xfId="0" applyNumberFormat="1" applyFont="1" applyFill="1" applyBorder="1" applyAlignment="1" applyProtection="1">
      <alignment horizontal="right" vertical="center" wrapText="1"/>
    </xf>
    <xf numFmtId="0" fontId="18" fillId="0" borderId="8" xfId="0" applyFont="1" applyBorder="1" applyAlignment="1" applyProtection="1">
      <alignment horizontal="left" vertical="center" wrapText="1"/>
    </xf>
    <xf numFmtId="166" fontId="7" fillId="9" borderId="49" xfId="0" applyNumberFormat="1" applyFont="1" applyFill="1" applyBorder="1" applyAlignment="1" applyProtection="1">
      <alignment horizontal="right" vertical="center"/>
    </xf>
    <xf numFmtId="166" fontId="7" fillId="9" borderId="46" xfId="0" applyNumberFormat="1" applyFont="1" applyFill="1" applyBorder="1" applyAlignment="1" applyProtection="1">
      <alignment horizontal="right" vertical="center"/>
    </xf>
    <xf numFmtId="0" fontId="6" fillId="9" borderId="42" xfId="0" applyFont="1" applyFill="1" applyBorder="1" applyAlignment="1" applyProtection="1">
      <alignment horizontal="right" vertical="center"/>
    </xf>
    <xf numFmtId="0" fontId="6" fillId="9" borderId="43" xfId="0" applyFont="1" applyFill="1" applyBorder="1" applyAlignment="1" applyProtection="1">
      <alignment horizontal="right" vertical="center"/>
    </xf>
    <xf numFmtId="166" fontId="6" fillId="9" borderId="44" xfId="0" applyNumberFormat="1" applyFont="1" applyFill="1" applyBorder="1" applyAlignment="1" applyProtection="1">
      <alignment horizontal="right" vertical="center"/>
    </xf>
    <xf numFmtId="0" fontId="7" fillId="0" borderId="75" xfId="0" applyFont="1" applyBorder="1" applyProtection="1"/>
    <xf numFmtId="0" fontId="6" fillId="0" borderId="75" xfId="0" applyFont="1" applyBorder="1" applyProtection="1"/>
    <xf numFmtId="0" fontId="14" fillId="0" borderId="75" xfId="0" applyFont="1" applyBorder="1" applyProtection="1"/>
    <xf numFmtId="0" fontId="1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4" fillId="0" borderId="75" xfId="0" applyFont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horizontal="right" vertical="center" wrapText="1"/>
    </xf>
    <xf numFmtId="0" fontId="14" fillId="0" borderId="0" xfId="0" applyFont="1" applyAlignment="1" applyProtection="1">
      <alignment horizontal="right" vertical="center" wrapText="1"/>
    </xf>
    <xf numFmtId="0" fontId="9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horizontal="left" vertical="center" wrapText="1"/>
    </xf>
    <xf numFmtId="0" fontId="9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right" vertical="center"/>
    </xf>
    <xf numFmtId="0" fontId="14" fillId="0" borderId="0" xfId="0" applyFont="1" applyBorder="1" applyAlignment="1" applyProtection="1">
      <alignment horizontal="left" vertical="center"/>
    </xf>
    <xf numFmtId="14" fontId="14" fillId="0" borderId="0" xfId="0" applyNumberFormat="1" applyFont="1" applyBorder="1" applyAlignment="1" applyProtection="1">
      <alignment horizontal="left" vertical="center" wrapText="1"/>
    </xf>
    <xf numFmtId="0" fontId="15" fillId="2" borderId="52" xfId="0" applyFont="1" applyFill="1" applyBorder="1" applyAlignment="1" applyProtection="1">
      <alignment horizontal="center"/>
    </xf>
    <xf numFmtId="0" fontId="15" fillId="2" borderId="3" xfId="0" applyFont="1" applyFill="1" applyBorder="1" applyAlignment="1" applyProtection="1">
      <alignment horizontal="center"/>
    </xf>
    <xf numFmtId="0" fontId="15" fillId="2" borderId="66" xfId="0" applyFont="1" applyFill="1" applyBorder="1" applyAlignment="1" applyProtection="1">
      <alignment horizontal="center"/>
    </xf>
    <xf numFmtId="0" fontId="24" fillId="3" borderId="67" xfId="0" applyFont="1" applyFill="1" applyBorder="1" applyAlignment="1" applyProtection="1">
      <alignment horizontal="left" vertical="center"/>
    </xf>
    <xf numFmtId="0" fontId="24" fillId="3" borderId="76" xfId="0" applyFont="1" applyFill="1" applyBorder="1" applyAlignment="1" applyProtection="1">
      <alignment horizontal="left" vertical="center"/>
    </xf>
    <xf numFmtId="0" fontId="24" fillId="3" borderId="81" xfId="0" applyFont="1" applyFill="1" applyBorder="1" applyAlignment="1" applyProtection="1">
      <alignment horizontal="center" vertical="center" wrapText="1"/>
    </xf>
    <xf numFmtId="0" fontId="14" fillId="0" borderId="2" xfId="0" applyFont="1" applyBorder="1" applyProtection="1"/>
    <xf numFmtId="0" fontId="23" fillId="0" borderId="2" xfId="0" applyFont="1" applyBorder="1" applyAlignment="1" applyProtection="1">
      <alignment horizontal="left" vertical="center"/>
    </xf>
    <xf numFmtId="0" fontId="23" fillId="0" borderId="56" xfId="0" applyFont="1" applyBorder="1" applyAlignment="1" applyProtection="1">
      <alignment horizontal="left" vertical="center"/>
    </xf>
    <xf numFmtId="0" fontId="24" fillId="3" borderId="78" xfId="0" applyFont="1" applyFill="1" applyBorder="1" applyAlignment="1" applyProtection="1">
      <alignment horizontal="left" vertical="center"/>
    </xf>
    <xf numFmtId="0" fontId="24" fillId="3" borderId="79" xfId="0" applyFont="1" applyFill="1" applyBorder="1" applyAlignment="1" applyProtection="1">
      <alignment horizontal="left" vertical="center"/>
    </xf>
    <xf numFmtId="0" fontId="24" fillId="3" borderId="60" xfId="0" applyFont="1" applyFill="1" applyBorder="1" applyAlignment="1" applyProtection="1">
      <alignment horizontal="center" vertical="center" wrapText="1"/>
    </xf>
    <xf numFmtId="0" fontId="14" fillId="0" borderId="4" xfId="0" applyFont="1" applyBorder="1" applyProtection="1"/>
    <xf numFmtId="0" fontId="23" fillId="0" borderId="4" xfId="0" applyFont="1" applyBorder="1" applyAlignment="1" applyProtection="1">
      <alignment horizontal="left" vertical="center"/>
    </xf>
    <xf numFmtId="0" fontId="23" fillId="0" borderId="59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center" vertical="center" wrapText="1"/>
    </xf>
    <xf numFmtId="0" fontId="15" fillId="2" borderId="27" xfId="0" applyFont="1" applyFill="1" applyBorder="1" applyAlignment="1" applyProtection="1">
      <alignment horizontal="center"/>
    </xf>
    <xf numFmtId="0" fontId="15" fillId="2" borderId="18" xfId="0" applyFont="1" applyFill="1" applyBorder="1" applyAlignment="1" applyProtection="1">
      <alignment horizontal="center"/>
    </xf>
    <xf numFmtId="0" fontId="15" fillId="2" borderId="28" xfId="0" applyFont="1" applyFill="1" applyBorder="1" applyAlignment="1" applyProtection="1">
      <alignment horizontal="center"/>
    </xf>
    <xf numFmtId="0" fontId="9" fillId="3" borderId="73" xfId="0" applyFont="1" applyFill="1" applyBorder="1" applyAlignment="1" applyProtection="1">
      <alignment horizontal="left" vertical="center"/>
    </xf>
    <xf numFmtId="0" fontId="9" fillId="3" borderId="11" xfId="0" applyFont="1" applyFill="1" applyBorder="1" applyAlignment="1" applyProtection="1">
      <alignment horizontal="left" vertical="center"/>
    </xf>
    <xf numFmtId="0" fontId="9" fillId="3" borderId="12" xfId="0" applyFont="1" applyFill="1" applyBorder="1" applyAlignment="1" applyProtection="1">
      <alignment horizontal="left" vertical="center"/>
    </xf>
    <xf numFmtId="0" fontId="29" fillId="3" borderId="10" xfId="0" applyFont="1" applyFill="1" applyBorder="1" applyAlignment="1" applyProtection="1">
      <alignment horizontal="center" vertical="center"/>
    </xf>
    <xf numFmtId="0" fontId="29" fillId="3" borderId="12" xfId="0" applyFont="1" applyFill="1" applyBorder="1" applyAlignment="1" applyProtection="1">
      <alignment horizontal="center" vertical="center"/>
    </xf>
    <xf numFmtId="0" fontId="29" fillId="3" borderId="41" xfId="0" applyFont="1" applyFill="1" applyBorder="1" applyAlignment="1" applyProtection="1">
      <alignment horizontal="center" vertical="center"/>
    </xf>
    <xf numFmtId="0" fontId="14" fillId="0" borderId="73" xfId="0" applyFont="1" applyBorder="1" applyAlignment="1" applyProtection="1">
      <alignment horizontal="center"/>
    </xf>
    <xf numFmtId="0" fontId="14" fillId="0" borderId="11" xfId="0" applyFont="1" applyBorder="1" applyAlignment="1" applyProtection="1">
      <alignment horizontal="left" vertical="center"/>
    </xf>
    <xf numFmtId="0" fontId="14" fillId="0" borderId="12" xfId="0" applyFont="1" applyBorder="1" applyAlignment="1" applyProtection="1">
      <alignment horizontal="left" vertical="center"/>
    </xf>
    <xf numFmtId="14" fontId="14" fillId="0" borderId="10" xfId="0" applyNumberFormat="1" applyFont="1" applyBorder="1" applyAlignment="1" applyProtection="1">
      <alignment horizontal="center" vertical="center"/>
    </xf>
    <xf numFmtId="14" fontId="14" fillId="0" borderId="12" xfId="0" applyNumberFormat="1" applyFont="1" applyBorder="1" applyAlignment="1" applyProtection="1">
      <alignment horizontal="center" vertical="center"/>
    </xf>
    <xf numFmtId="0" fontId="14" fillId="0" borderId="53" xfId="0" applyFont="1" applyBorder="1" applyAlignment="1" applyProtection="1">
      <alignment horizontal="center"/>
    </xf>
    <xf numFmtId="0" fontId="14" fillId="0" borderId="16" xfId="0" applyFont="1" applyBorder="1" applyAlignment="1" applyProtection="1">
      <alignment horizontal="left" vertical="center"/>
    </xf>
    <xf numFmtId="0" fontId="14" fillId="0" borderId="17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left"/>
    </xf>
    <xf numFmtId="14" fontId="14" fillId="0" borderId="0" xfId="0" applyNumberFormat="1" applyFont="1" applyBorder="1" applyAlignment="1" applyProtection="1">
      <alignment horizontal="center"/>
    </xf>
    <xf numFmtId="0" fontId="27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wrapText="1"/>
    </xf>
    <xf numFmtId="0" fontId="9" fillId="3" borderId="52" xfId="0" applyFont="1" applyFill="1" applyBorder="1" applyAlignment="1" applyProtection="1">
      <alignment horizontal="left" vertical="center"/>
    </xf>
    <xf numFmtId="0" fontId="9" fillId="3" borderId="3" xfId="0" applyFont="1" applyFill="1" applyBorder="1" applyAlignment="1" applyProtection="1">
      <alignment horizontal="left" vertical="center"/>
    </xf>
    <xf numFmtId="0" fontId="14" fillId="0" borderId="8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/>
    </xf>
    <xf numFmtId="0" fontId="14" fillId="0" borderId="69" xfId="0" applyFont="1" applyBorder="1" applyAlignment="1" applyProtection="1">
      <alignment vertical="center"/>
    </xf>
    <xf numFmtId="0" fontId="14" fillId="0" borderId="6" xfId="0" applyFont="1" applyBorder="1" applyAlignment="1" applyProtection="1">
      <alignment vertical="center"/>
    </xf>
    <xf numFmtId="0" fontId="14" fillId="0" borderId="6" xfId="0" applyFont="1" applyBorder="1" applyProtection="1"/>
    <xf numFmtId="0" fontId="32" fillId="0" borderId="0" xfId="0" applyFont="1" applyBorder="1" applyAlignment="1" applyProtection="1">
      <alignment vertical="top" wrapText="1"/>
    </xf>
    <xf numFmtId="0" fontId="14" fillId="0" borderId="69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left" vertical="center" wrapText="1"/>
    </xf>
    <xf numFmtId="0" fontId="14" fillId="0" borderId="58" xfId="0" applyFont="1" applyBorder="1" applyAlignment="1" applyProtection="1">
      <alignment horizontal="left" vertical="center" wrapText="1"/>
    </xf>
    <xf numFmtId="0" fontId="14" fillId="0" borderId="4" xfId="0" applyFont="1" applyBorder="1" applyAlignment="1" applyProtection="1">
      <alignment horizontal="left" vertical="center" wrapText="1"/>
    </xf>
    <xf numFmtId="0" fontId="28" fillId="3" borderId="52" xfId="0" applyFont="1" applyFill="1" applyBorder="1" applyAlignment="1" applyProtection="1">
      <alignment horizontal="center" vertical="center"/>
    </xf>
    <xf numFmtId="0" fontId="28" fillId="3" borderId="3" xfId="0" applyFont="1" applyFill="1" applyBorder="1" applyAlignment="1" applyProtection="1">
      <alignment horizontal="center" vertical="center"/>
    </xf>
    <xf numFmtId="0" fontId="15" fillId="2" borderId="10" xfId="0" applyFont="1" applyFill="1" applyBorder="1" applyAlignment="1" applyProtection="1">
      <alignment horizontal="center"/>
    </xf>
    <xf numFmtId="0" fontId="15" fillId="2" borderId="11" xfId="0" applyFont="1" applyFill="1" applyBorder="1" applyAlignment="1" applyProtection="1">
      <alignment horizontal="center"/>
    </xf>
    <xf numFmtId="0" fontId="15" fillId="2" borderId="12" xfId="0" applyFont="1" applyFill="1" applyBorder="1" applyAlignment="1" applyProtection="1">
      <alignment horizontal="center"/>
    </xf>
    <xf numFmtId="0" fontId="9" fillId="3" borderId="13" xfId="0" applyFont="1" applyFill="1" applyBorder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14" fillId="0" borderId="13" xfId="0" applyFont="1" applyBorder="1" applyAlignment="1" applyProtection="1">
      <alignment horizontal="center" vertical="center"/>
    </xf>
    <xf numFmtId="14" fontId="3" fillId="0" borderId="10" xfId="0" applyNumberFormat="1" applyFont="1" applyBorder="1" applyAlignment="1" applyProtection="1">
      <alignment horizontal="center" vertical="center"/>
    </xf>
    <xf numFmtId="14" fontId="3" fillId="0" borderId="12" xfId="0" applyNumberFormat="1" applyFont="1" applyBorder="1" applyAlignment="1" applyProtection="1">
      <alignment horizontal="center" vertical="center"/>
    </xf>
    <xf numFmtId="14" fontId="14" fillId="0" borderId="1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wrapText="1"/>
    </xf>
    <xf numFmtId="0" fontId="14" fillId="0" borderId="0" xfId="0" applyFont="1" applyAlignment="1" applyProtection="1">
      <alignment vertical="top" wrapText="1"/>
    </xf>
    <xf numFmtId="0" fontId="9" fillId="0" borderId="0" xfId="0" applyFont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center"/>
    </xf>
    <xf numFmtId="0" fontId="17" fillId="0" borderId="0" xfId="0" applyFont="1" applyProtection="1"/>
    <xf numFmtId="0" fontId="8" fillId="0" borderId="0" xfId="0" applyFont="1" applyProtection="1"/>
    <xf numFmtId="0" fontId="8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 vertical="top" wrapText="1"/>
    </xf>
    <xf numFmtId="0" fontId="16" fillId="0" borderId="0" xfId="0" applyFont="1" applyProtection="1"/>
    <xf numFmtId="0" fontId="9" fillId="0" borderId="0" xfId="0" applyFont="1" applyAlignment="1" applyProtection="1">
      <alignment horizontal="right" vertical="top" wrapText="1"/>
    </xf>
    <xf numFmtId="166" fontId="14" fillId="0" borderId="0" xfId="0" applyNumberFormat="1" applyFont="1" applyProtection="1"/>
    <xf numFmtId="166" fontId="14" fillId="0" borderId="0" xfId="0" applyNumberFormat="1" applyFont="1" applyAlignment="1" applyProtection="1">
      <alignment vertical="top" wrapText="1"/>
    </xf>
    <xf numFmtId="166" fontId="9" fillId="0" borderId="0" xfId="0" applyNumberFormat="1" applyFont="1" applyAlignment="1" applyProtection="1">
      <alignment vertical="top" wrapText="1"/>
    </xf>
    <xf numFmtId="0" fontId="9" fillId="0" borderId="0" xfId="0" applyFont="1" applyAlignment="1" applyProtection="1">
      <alignment vertical="top" wrapText="1"/>
    </xf>
    <xf numFmtId="166" fontId="9" fillId="0" borderId="0" xfId="0" applyNumberFormat="1" applyFont="1" applyProtection="1"/>
    <xf numFmtId="0" fontId="9" fillId="3" borderId="3" xfId="0" applyFont="1" applyFill="1" applyBorder="1" applyAlignment="1" applyProtection="1">
      <alignment horizontal="right" vertical="center"/>
    </xf>
    <xf numFmtId="0" fontId="9" fillId="3" borderId="66" xfId="0" applyFont="1" applyFill="1" applyBorder="1" applyAlignment="1" applyProtection="1">
      <alignment horizontal="right" vertical="center"/>
    </xf>
    <xf numFmtId="14" fontId="14" fillId="0" borderId="13" xfId="0" applyNumberFormat="1" applyFont="1" applyBorder="1" applyAlignment="1" applyProtection="1">
      <alignment horizontal="center" vertical="center"/>
    </xf>
    <xf numFmtId="166" fontId="14" fillId="0" borderId="13" xfId="0" applyNumberFormat="1" applyFont="1" applyBorder="1" applyAlignment="1" applyProtection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4">
    <dxf>
      <font>
        <b/>
        <i val="0"/>
        <strike val="0"/>
        <color rgb="FFC00000"/>
      </font>
    </dxf>
    <dxf>
      <font>
        <strike val="0"/>
        <color theme="0"/>
      </font>
    </dxf>
    <dxf>
      <font>
        <b/>
        <i val="0"/>
        <color rgb="FFC00000"/>
      </font>
      <fill>
        <patternFill>
          <bgColor rgb="FFFFD5D5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D5D5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15</xdr:row>
          <xdr:rowOff>177249</xdr:rowOff>
        </xdr:from>
        <xdr:to>
          <xdr:col>2</xdr:col>
          <xdr:colOff>41910</xdr:colOff>
          <xdr:row>16</xdr:row>
          <xdr:rowOff>224791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16</xdr:row>
          <xdr:rowOff>222390</xdr:rowOff>
        </xdr:from>
        <xdr:to>
          <xdr:col>2</xdr:col>
          <xdr:colOff>453390</xdr:colOff>
          <xdr:row>17</xdr:row>
          <xdr:rowOff>224792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286590</xdr:colOff>
          <xdr:row>11</xdr:row>
          <xdr:rowOff>14082</xdr:rowOff>
        </xdr:from>
        <xdr:ext cx="499772" cy="215679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9234946-B196-4F88-B360-1EB21602AF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8</xdr:col>
          <xdr:colOff>286578</xdr:colOff>
          <xdr:row>11</xdr:row>
          <xdr:rowOff>214107</xdr:rowOff>
        </xdr:from>
        <xdr:ext cx="614072" cy="214685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B04CBC07-6BD9-4DFE-A699-6FED49C85C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one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DFD5-5C5B-4B48-B973-1484D74C5AD2}">
  <sheetPr codeName="Sheet1"/>
  <dimension ref="A1:V49"/>
  <sheetViews>
    <sheetView showGridLines="0" tabSelected="1" view="pageLayout" zoomScale="115" zoomScaleNormal="115" zoomScalePageLayoutView="115" workbookViewId="0">
      <selection activeCell="D7" sqref="D7:G7"/>
    </sheetView>
  </sheetViews>
  <sheetFormatPr defaultColWidth="9.140625" defaultRowHeight="12.75" x14ac:dyDescent="0.2"/>
  <cols>
    <col min="1" max="2" width="9.140625" style="107" customWidth="1"/>
    <col min="3" max="3" width="9" style="107" customWidth="1"/>
    <col min="4" max="4" width="4.85546875" style="107" customWidth="1"/>
    <col min="5" max="5" width="5.85546875" style="107" bestFit="1" customWidth="1"/>
    <col min="6" max="6" width="9.140625" style="107" customWidth="1"/>
    <col min="7" max="8" width="12.42578125" style="107" customWidth="1"/>
    <col min="9" max="9" width="10.140625" style="107" customWidth="1"/>
    <col min="10" max="10" width="10.7109375" style="107" customWidth="1"/>
    <col min="11" max="11" width="8.85546875" style="107" customWidth="1"/>
    <col min="12" max="12" width="9.85546875" style="107" customWidth="1"/>
    <col min="13" max="16384" width="9.140625" style="107"/>
  </cols>
  <sheetData>
    <row r="1" spans="1:13" ht="6" customHeight="1" thickBot="1" x14ac:dyDescent="0.3">
      <c r="A1" s="248"/>
      <c r="B1" s="248"/>
      <c r="C1" s="248"/>
      <c r="D1" s="248"/>
      <c r="E1" s="248"/>
      <c r="F1" s="248"/>
      <c r="G1" s="248"/>
      <c r="H1" s="249"/>
      <c r="I1" s="249"/>
      <c r="J1" s="249"/>
      <c r="K1" s="250"/>
      <c r="L1" s="250"/>
      <c r="M1" s="250"/>
    </row>
    <row r="2" spans="1:13" ht="12.75" customHeight="1" thickTop="1" x14ac:dyDescent="0.2">
      <c r="A2" s="251" t="s">
        <v>121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</row>
    <row r="3" spans="1:13" ht="12.75" customHeight="1" x14ac:dyDescent="0.2">
      <c r="A3" s="252"/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</row>
    <row r="4" spans="1:13" ht="18.75" customHeight="1" thickBot="1" x14ac:dyDescent="0.25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</row>
    <row r="5" spans="1:13" ht="6.75" customHeight="1" thickTop="1" x14ac:dyDescent="0.2">
      <c r="A5" s="252"/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252"/>
      <c r="M5" s="252"/>
    </row>
    <row r="6" spans="1:13" ht="6.75" customHeight="1" x14ac:dyDescent="0.2">
      <c r="A6" s="254"/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</row>
    <row r="7" spans="1:13" ht="12.75" customHeight="1" x14ac:dyDescent="0.2">
      <c r="A7" s="255" t="s">
        <v>71</v>
      </c>
      <c r="B7" s="256"/>
      <c r="C7" s="256"/>
      <c r="D7" s="53"/>
      <c r="E7" s="53"/>
      <c r="F7" s="53"/>
      <c r="G7" s="53"/>
      <c r="I7" s="257" t="s">
        <v>64</v>
      </c>
      <c r="J7" s="57"/>
      <c r="K7" s="57"/>
      <c r="L7" s="57"/>
    </row>
    <row r="8" spans="1:13" ht="6.75" customHeight="1" x14ac:dyDescent="0.2">
      <c r="A8" s="258"/>
      <c r="B8" s="258"/>
      <c r="C8" s="258"/>
      <c r="D8" s="258"/>
      <c r="E8" s="258"/>
      <c r="F8" s="258"/>
      <c r="G8" s="258"/>
      <c r="I8" s="257"/>
      <c r="J8" s="258"/>
      <c r="K8" s="258"/>
      <c r="L8" s="258"/>
    </row>
    <row r="9" spans="1:13" ht="12.75" customHeight="1" x14ac:dyDescent="0.2">
      <c r="A9" s="259" t="s">
        <v>63</v>
      </c>
      <c r="B9" s="259"/>
      <c r="C9" s="259"/>
      <c r="D9" s="56"/>
      <c r="E9" s="56"/>
      <c r="F9" s="56"/>
      <c r="G9" s="56"/>
      <c r="I9" s="257" t="s">
        <v>117</v>
      </c>
      <c r="J9" s="87"/>
      <c r="K9" s="87"/>
      <c r="L9" s="87"/>
    </row>
    <row r="10" spans="1:13" ht="21" customHeight="1" thickBot="1" x14ac:dyDescent="0.25">
      <c r="A10" s="260"/>
      <c r="B10" s="260"/>
      <c r="C10" s="260"/>
      <c r="D10" s="261"/>
      <c r="E10" s="261"/>
      <c r="F10" s="261"/>
      <c r="G10" s="261"/>
      <c r="I10" s="257"/>
      <c r="J10" s="262"/>
      <c r="K10" s="262"/>
      <c r="L10" s="262"/>
    </row>
    <row r="11" spans="1:13" ht="14.25" customHeight="1" thickBot="1" x14ac:dyDescent="0.25">
      <c r="B11" s="263" t="s">
        <v>101</v>
      </c>
      <c r="C11" s="264"/>
      <c r="D11" s="264"/>
      <c r="E11" s="264"/>
      <c r="F11" s="264"/>
      <c r="G11" s="264"/>
      <c r="H11" s="264"/>
      <c r="I11" s="264"/>
      <c r="J11" s="264"/>
      <c r="K11" s="264"/>
      <c r="L11" s="265"/>
    </row>
    <row r="12" spans="1:13" ht="18" customHeight="1" x14ac:dyDescent="0.2">
      <c r="B12" s="266" t="s">
        <v>73</v>
      </c>
      <c r="C12" s="267"/>
      <c r="D12" s="88"/>
      <c r="E12" s="89"/>
      <c r="F12" s="89"/>
      <c r="G12" s="90"/>
      <c r="H12" s="268" t="s">
        <v>74</v>
      </c>
      <c r="I12" s="269"/>
      <c r="J12" s="270" t="s">
        <v>75</v>
      </c>
      <c r="K12" s="270"/>
      <c r="L12" s="271"/>
    </row>
    <row r="13" spans="1:13" ht="18" customHeight="1" thickBot="1" x14ac:dyDescent="0.25">
      <c r="B13" s="272" t="s">
        <v>72</v>
      </c>
      <c r="C13" s="273"/>
      <c r="D13" s="91"/>
      <c r="E13" s="92"/>
      <c r="F13" s="92"/>
      <c r="G13" s="93"/>
      <c r="H13" s="274"/>
      <c r="I13" s="275"/>
      <c r="J13" s="276" t="s">
        <v>76</v>
      </c>
      <c r="K13" s="276"/>
      <c r="L13" s="277"/>
    </row>
    <row r="14" spans="1:13" ht="15" customHeight="1" thickBot="1" x14ac:dyDescent="0.25">
      <c r="H14" s="278"/>
    </row>
    <row r="15" spans="1:13" ht="15" customHeight="1" x14ac:dyDescent="0.2">
      <c r="B15" s="279" t="s">
        <v>120</v>
      </c>
      <c r="C15" s="280"/>
      <c r="D15" s="280"/>
      <c r="E15" s="280"/>
      <c r="F15" s="280"/>
      <c r="G15" s="280"/>
      <c r="H15" s="280"/>
      <c r="I15" s="280"/>
      <c r="J15" s="280"/>
      <c r="K15" s="280"/>
      <c r="L15" s="281"/>
    </row>
    <row r="16" spans="1:13" ht="15" customHeight="1" x14ac:dyDescent="0.2">
      <c r="B16" s="282" t="s">
        <v>112</v>
      </c>
      <c r="C16" s="283"/>
      <c r="D16" s="283"/>
      <c r="E16" s="283"/>
      <c r="F16" s="283"/>
      <c r="G16" s="283"/>
      <c r="H16" s="284"/>
      <c r="I16" s="285" t="s">
        <v>118</v>
      </c>
      <c r="J16" s="286"/>
      <c r="K16" s="285" t="s">
        <v>119</v>
      </c>
      <c r="L16" s="287"/>
    </row>
    <row r="17" spans="1:22" ht="18" customHeight="1" x14ac:dyDescent="0.2">
      <c r="B17" s="288"/>
      <c r="C17" s="289" t="s">
        <v>79</v>
      </c>
      <c r="D17" s="289"/>
      <c r="E17" s="289"/>
      <c r="F17" s="289"/>
      <c r="G17" s="289"/>
      <c r="H17" s="290"/>
      <c r="I17" s="94"/>
      <c r="J17" s="95"/>
      <c r="K17" s="94"/>
      <c r="L17" s="96"/>
      <c r="V17" s="278"/>
    </row>
    <row r="18" spans="1:22" ht="18" customHeight="1" thickBot="1" x14ac:dyDescent="0.25">
      <c r="B18" s="293"/>
      <c r="C18" s="294" t="s">
        <v>77</v>
      </c>
      <c r="D18" s="294"/>
      <c r="E18" s="294"/>
      <c r="F18" s="294"/>
      <c r="G18" s="294"/>
      <c r="H18" s="295"/>
      <c r="I18" s="97"/>
      <c r="J18" s="98"/>
      <c r="K18" s="97"/>
      <c r="L18" s="99"/>
      <c r="V18" s="278"/>
    </row>
    <row r="19" spans="1:22" ht="13.5" customHeight="1" thickBot="1" x14ac:dyDescent="0.25">
      <c r="B19" s="296"/>
      <c r="C19" s="297"/>
      <c r="D19" s="297"/>
      <c r="E19" s="297"/>
      <c r="F19" s="297"/>
      <c r="G19" s="297"/>
      <c r="H19" s="297"/>
      <c r="I19" s="298"/>
      <c r="J19" s="298"/>
      <c r="K19" s="298"/>
      <c r="L19" s="298"/>
      <c r="V19" s="278"/>
    </row>
    <row r="20" spans="1:22" ht="15.75" customHeight="1" thickBot="1" x14ac:dyDescent="0.25">
      <c r="B20" s="263" t="s">
        <v>122</v>
      </c>
      <c r="C20" s="264"/>
      <c r="D20" s="264"/>
      <c r="E20" s="264"/>
      <c r="F20" s="264"/>
      <c r="G20" s="265"/>
      <c r="I20" s="299" t="s">
        <v>123</v>
      </c>
      <c r="J20" s="299"/>
      <c r="K20" s="299"/>
      <c r="L20" s="299"/>
      <c r="M20" s="300"/>
      <c r="N20" s="300"/>
      <c r="O20" s="300"/>
      <c r="P20" s="300"/>
      <c r="Q20" s="300"/>
      <c r="R20" s="300"/>
      <c r="S20" s="300"/>
    </row>
    <row r="21" spans="1:22" ht="15" customHeight="1" thickBot="1" x14ac:dyDescent="0.25">
      <c r="B21" s="301" t="s">
        <v>4</v>
      </c>
      <c r="C21" s="302"/>
      <c r="D21" s="302"/>
      <c r="E21" s="302"/>
      <c r="F21" s="341" t="s">
        <v>100</v>
      </c>
      <c r="G21" s="342"/>
      <c r="I21" s="299"/>
      <c r="J21" s="299"/>
      <c r="K21" s="299"/>
      <c r="L21" s="299"/>
      <c r="M21" s="300"/>
      <c r="N21" s="300"/>
      <c r="O21" s="300"/>
      <c r="P21" s="300"/>
      <c r="Q21" s="300"/>
      <c r="R21" s="300"/>
      <c r="S21" s="300"/>
    </row>
    <row r="22" spans="1:22" ht="18" customHeight="1" x14ac:dyDescent="0.2">
      <c r="B22" s="303" t="s">
        <v>98</v>
      </c>
      <c r="C22" s="304"/>
      <c r="D22" s="54"/>
      <c r="E22" s="54"/>
      <c r="F22" s="54">
        <f>'Tab 2 - Personnel and Benefits'!D22</f>
        <v>0</v>
      </c>
      <c r="G22" s="55"/>
      <c r="I22" s="299"/>
      <c r="J22" s="299"/>
      <c r="K22" s="299"/>
      <c r="L22" s="299"/>
      <c r="M22" s="300"/>
      <c r="N22" s="300"/>
      <c r="O22" s="300"/>
      <c r="P22" s="300"/>
      <c r="Q22" s="300"/>
      <c r="R22" s="300"/>
      <c r="S22" s="300"/>
    </row>
    <row r="23" spans="1:22" ht="18" customHeight="1" x14ac:dyDescent="0.2">
      <c r="A23" s="305"/>
      <c r="B23" s="306" t="s">
        <v>28</v>
      </c>
      <c r="C23" s="307"/>
      <c r="D23" s="308"/>
      <c r="E23" s="308"/>
      <c r="F23" s="58">
        <f>'Tab 2 - Personnel and Benefits'!M22</f>
        <v>0</v>
      </c>
      <c r="G23" s="59"/>
      <c r="I23" s="299"/>
      <c r="J23" s="299"/>
      <c r="K23" s="299"/>
      <c r="L23" s="299"/>
      <c r="M23" s="300"/>
      <c r="N23" s="300"/>
      <c r="O23" s="300"/>
      <c r="P23" s="300"/>
      <c r="Q23" s="300"/>
      <c r="R23" s="300"/>
      <c r="S23" s="300"/>
    </row>
    <row r="24" spans="1:22" ht="18" customHeight="1" x14ac:dyDescent="0.2">
      <c r="B24" s="306" t="s">
        <v>99</v>
      </c>
      <c r="C24" s="307"/>
      <c r="D24" s="308"/>
      <c r="E24" s="308"/>
      <c r="F24" s="58">
        <f>'Tab 3 - Other Costs (Tuition)'!F13</f>
        <v>0</v>
      </c>
      <c r="G24" s="59"/>
      <c r="I24" s="299"/>
      <c r="J24" s="299"/>
      <c r="K24" s="299"/>
      <c r="L24" s="299"/>
      <c r="M24" s="300"/>
      <c r="N24" s="300"/>
      <c r="O24" s="300"/>
      <c r="P24" s="300"/>
      <c r="Q24" s="300"/>
      <c r="R24" s="300"/>
      <c r="S24" s="300"/>
      <c r="V24" s="309"/>
    </row>
    <row r="25" spans="1:22" ht="15" customHeight="1" x14ac:dyDescent="0.2">
      <c r="B25" s="310" t="s">
        <v>116</v>
      </c>
      <c r="C25" s="311"/>
      <c r="D25" s="311"/>
      <c r="E25" s="311"/>
      <c r="F25" s="83">
        <f>'Tab 4 - Equipment and Supplies'!E58</f>
        <v>0</v>
      </c>
      <c r="G25" s="84"/>
      <c r="I25" s="299"/>
      <c r="J25" s="299"/>
      <c r="K25" s="299"/>
      <c r="L25" s="299"/>
      <c r="M25" s="300"/>
      <c r="N25" s="300"/>
      <c r="O25" s="300"/>
      <c r="P25" s="300"/>
      <c r="Q25" s="300"/>
      <c r="R25" s="300"/>
      <c r="S25" s="300"/>
    </row>
    <row r="26" spans="1:22" ht="15.75" customHeight="1" thickBot="1" x14ac:dyDescent="0.25">
      <c r="B26" s="312"/>
      <c r="C26" s="313"/>
      <c r="D26" s="313"/>
      <c r="E26" s="313"/>
      <c r="F26" s="85"/>
      <c r="G26" s="86"/>
      <c r="I26" s="299"/>
      <c r="J26" s="299"/>
      <c r="K26" s="299"/>
      <c r="L26" s="299"/>
      <c r="M26" s="300"/>
      <c r="N26" s="300"/>
      <c r="O26" s="300"/>
      <c r="P26" s="300"/>
      <c r="Q26" s="300"/>
      <c r="R26" s="300"/>
      <c r="S26" s="300"/>
    </row>
    <row r="27" spans="1:22" ht="16.5" customHeight="1" thickBot="1" x14ac:dyDescent="0.25">
      <c r="B27" s="314"/>
      <c r="C27" s="315"/>
      <c r="D27" s="315"/>
      <c r="E27" s="315"/>
      <c r="F27" s="60">
        <f>SUM(F22:G26)</f>
        <v>0</v>
      </c>
      <c r="G27" s="61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</row>
    <row r="28" spans="1:22" ht="19.5" customHeight="1" x14ac:dyDescent="0.2"/>
    <row r="29" spans="1:22" ht="15" customHeight="1" x14ac:dyDescent="0.2">
      <c r="B29" s="316" t="s">
        <v>106</v>
      </c>
      <c r="C29" s="317"/>
      <c r="D29" s="317"/>
      <c r="E29" s="317"/>
      <c r="F29" s="317"/>
      <c r="G29" s="317"/>
      <c r="H29" s="317"/>
      <c r="I29" s="317"/>
      <c r="J29" s="317"/>
      <c r="K29" s="317"/>
      <c r="L29" s="318"/>
    </row>
    <row r="30" spans="1:22" ht="15.75" customHeight="1" x14ac:dyDescent="0.2">
      <c r="B30" s="319" t="s">
        <v>66</v>
      </c>
      <c r="C30" s="319"/>
      <c r="D30" s="319"/>
      <c r="E30" s="319"/>
      <c r="F30" s="343"/>
      <c r="G30" s="343"/>
      <c r="H30" s="319" t="s">
        <v>80</v>
      </c>
      <c r="I30" s="319"/>
      <c r="J30" s="321"/>
      <c r="K30" s="321"/>
      <c r="L30" s="321"/>
      <c r="M30" s="320"/>
    </row>
    <row r="31" spans="1:22" ht="15.75" customHeight="1" x14ac:dyDescent="0.2">
      <c r="B31" s="319" t="s">
        <v>103</v>
      </c>
      <c r="C31" s="319"/>
      <c r="D31" s="319"/>
      <c r="E31" s="319"/>
      <c r="F31" s="343"/>
      <c r="G31" s="343"/>
      <c r="H31" s="319" t="s">
        <v>102</v>
      </c>
      <c r="I31" s="319"/>
      <c r="J31" s="321"/>
      <c r="K31" s="321"/>
      <c r="L31" s="321"/>
    </row>
    <row r="32" spans="1:22" ht="15.75" customHeight="1" x14ac:dyDescent="0.2">
      <c r="B32" s="319" t="s">
        <v>110</v>
      </c>
      <c r="C32" s="319"/>
      <c r="D32" s="319"/>
      <c r="E32" s="319"/>
      <c r="F32" s="321"/>
      <c r="G32" s="321"/>
      <c r="H32" s="319" t="s">
        <v>65</v>
      </c>
      <c r="I32" s="319"/>
      <c r="J32" s="344"/>
      <c r="K32" s="344"/>
      <c r="L32" s="344"/>
    </row>
    <row r="33" spans="1:12" ht="15.75" customHeight="1" x14ac:dyDescent="0.2">
      <c r="B33" s="319" t="s">
        <v>104</v>
      </c>
      <c r="C33" s="319"/>
      <c r="D33" s="319"/>
      <c r="E33" s="319"/>
      <c r="F33" s="322">
        <f>F30+30</f>
        <v>30</v>
      </c>
      <c r="G33" s="323"/>
      <c r="H33" s="319" t="s">
        <v>111</v>
      </c>
      <c r="I33" s="319"/>
      <c r="J33" s="291"/>
      <c r="K33" s="324"/>
      <c r="L33" s="292"/>
    </row>
    <row r="34" spans="1:12" x14ac:dyDescent="0.2">
      <c r="A34" s="325"/>
      <c r="B34" s="325"/>
      <c r="C34" s="325"/>
      <c r="D34" s="325"/>
      <c r="E34" s="325"/>
      <c r="G34" s="326"/>
      <c r="H34" s="326"/>
      <c r="I34" s="326"/>
      <c r="J34" s="326"/>
    </row>
    <row r="35" spans="1:12" x14ac:dyDescent="0.2">
      <c r="A35" s="325"/>
      <c r="G35" s="326"/>
      <c r="H35" s="326"/>
      <c r="I35" s="326"/>
      <c r="J35" s="326"/>
    </row>
    <row r="36" spans="1:12" x14ac:dyDescent="0.2">
      <c r="B36" s="327"/>
    </row>
    <row r="37" spans="1:12" x14ac:dyDescent="0.2">
      <c r="A37" s="328"/>
    </row>
    <row r="38" spans="1:12" x14ac:dyDescent="0.2">
      <c r="B38" s="327"/>
    </row>
    <row r="39" spans="1:12" x14ac:dyDescent="0.2">
      <c r="A39" s="328"/>
      <c r="B39" s="329"/>
    </row>
    <row r="40" spans="1:12" x14ac:dyDescent="0.2">
      <c r="A40" s="328"/>
      <c r="B40" s="330"/>
    </row>
    <row r="41" spans="1:12" x14ac:dyDescent="0.2">
      <c r="A41" s="330"/>
      <c r="B41" s="331"/>
    </row>
    <row r="42" spans="1:12" x14ac:dyDescent="0.2">
      <c r="A42" s="331"/>
      <c r="B42" s="330"/>
      <c r="H42" s="326"/>
      <c r="I42" s="326"/>
      <c r="J42" s="326"/>
    </row>
    <row r="43" spans="1:12" x14ac:dyDescent="0.2">
      <c r="A43" s="332"/>
      <c r="B43" s="330"/>
      <c r="C43" s="330"/>
      <c r="D43" s="330"/>
      <c r="E43" s="330"/>
      <c r="F43" s="330"/>
      <c r="G43" s="326"/>
      <c r="H43" s="326"/>
      <c r="I43" s="326"/>
      <c r="J43" s="326"/>
    </row>
    <row r="44" spans="1:12" x14ac:dyDescent="0.2">
      <c r="A44" s="332"/>
      <c r="B44" s="330"/>
      <c r="C44" s="330"/>
      <c r="D44" s="330"/>
      <c r="E44" s="330"/>
      <c r="F44" s="330"/>
      <c r="G44" s="333"/>
      <c r="H44" s="333"/>
      <c r="I44" s="333"/>
      <c r="J44" s="333"/>
    </row>
    <row r="45" spans="1:12" x14ac:dyDescent="0.2">
      <c r="A45" s="332"/>
      <c r="B45" s="330"/>
      <c r="C45" s="330"/>
      <c r="D45" s="330"/>
      <c r="E45" s="330"/>
      <c r="F45" s="330"/>
      <c r="G45" s="334"/>
      <c r="H45" s="334"/>
      <c r="I45" s="334"/>
      <c r="J45" s="334"/>
    </row>
    <row r="46" spans="1:12" x14ac:dyDescent="0.2">
      <c r="A46" s="332"/>
      <c r="B46" s="330"/>
      <c r="C46" s="330"/>
      <c r="D46" s="330"/>
      <c r="E46" s="330"/>
      <c r="F46" s="330"/>
      <c r="G46" s="335"/>
      <c r="H46" s="336"/>
      <c r="I46" s="327"/>
      <c r="J46" s="327"/>
    </row>
    <row r="47" spans="1:12" x14ac:dyDescent="0.2">
      <c r="A47" s="332"/>
      <c r="G47" s="335"/>
      <c r="H47" s="337"/>
      <c r="I47" s="338"/>
      <c r="J47" s="339"/>
    </row>
    <row r="48" spans="1:12" x14ac:dyDescent="0.2">
      <c r="G48" s="328"/>
      <c r="H48" s="340"/>
      <c r="I48" s="340"/>
      <c r="J48" s="340"/>
    </row>
    <row r="49" spans="7:7" x14ac:dyDescent="0.2">
      <c r="G49" s="328"/>
    </row>
  </sheetData>
  <sheetProtection algorithmName="SHA-512" hashValue="AvcAu4f3kxrqVOVF7rRlTMcupcAARtMNblFhq+RtWBoo7Lb/5ISPVDe3S0E+nO3TVRb5KKGXBgriwnSMu5lQzA==" saltValue="zmzgGHR5YHTutSXOHaoIRg==" spinCount="100000" sheet="1" scenarios="1" selectLockedCells="1"/>
  <mergeCells count="52">
    <mergeCell ref="I20:L26"/>
    <mergeCell ref="B20:G20"/>
    <mergeCell ref="B21:E21"/>
    <mergeCell ref="D22:E22"/>
    <mergeCell ref="B25:E26"/>
    <mergeCell ref="B27:E27"/>
    <mergeCell ref="B29:L29"/>
    <mergeCell ref="B33:E33"/>
    <mergeCell ref="H33:I33"/>
    <mergeCell ref="H31:I31"/>
    <mergeCell ref="J31:L31"/>
    <mergeCell ref="F33:G33"/>
    <mergeCell ref="B32:E32"/>
    <mergeCell ref="F32:G32"/>
    <mergeCell ref="H32:I32"/>
    <mergeCell ref="J32:L32"/>
    <mergeCell ref="J33:L33"/>
    <mergeCell ref="B30:E30"/>
    <mergeCell ref="F30:G30"/>
    <mergeCell ref="H30:I30"/>
    <mergeCell ref="J30:L30"/>
    <mergeCell ref="B31:E31"/>
    <mergeCell ref="F23:G23"/>
    <mergeCell ref="F24:G24"/>
    <mergeCell ref="F27:G27"/>
    <mergeCell ref="F25:G26"/>
    <mergeCell ref="K16:L16"/>
    <mergeCell ref="B15:L15"/>
    <mergeCell ref="A2:M4"/>
    <mergeCell ref="A5:M5"/>
    <mergeCell ref="A9:C9"/>
    <mergeCell ref="B12:C12"/>
    <mergeCell ref="F22:G22"/>
    <mergeCell ref="D9:G9"/>
    <mergeCell ref="J9:L9"/>
    <mergeCell ref="D12:G12"/>
    <mergeCell ref="D13:G13"/>
    <mergeCell ref="F21:G21"/>
    <mergeCell ref="H12:H13"/>
    <mergeCell ref="B11:L11"/>
    <mergeCell ref="F31:G31"/>
    <mergeCell ref="A7:C7"/>
    <mergeCell ref="D7:G7"/>
    <mergeCell ref="J7:L7"/>
    <mergeCell ref="K17:L17"/>
    <mergeCell ref="K18:L18"/>
    <mergeCell ref="C17:H17"/>
    <mergeCell ref="I17:J17"/>
    <mergeCell ref="I18:J18"/>
    <mergeCell ref="C18:H18"/>
    <mergeCell ref="B16:H16"/>
    <mergeCell ref="I16:J16"/>
  </mergeCells>
  <conditionalFormatting sqref="B33">
    <cfRule type="expression" dxfId="3" priority="2">
      <formula>$F$33=30</formula>
    </cfRule>
    <cfRule type="expression" dxfId="2" priority="4">
      <formula>$F$33&gt;7/1/2025</formula>
    </cfRule>
  </conditionalFormatting>
  <conditionalFormatting sqref="F33">
    <cfRule type="cellIs" dxfId="1" priority="1" operator="equal">
      <formula>30</formula>
    </cfRule>
    <cfRule type="cellIs" dxfId="0" priority="3" operator="greaterThan">
      <formula>45839</formula>
    </cfRule>
  </conditionalFormatting>
  <dataValidations count="2">
    <dataValidation type="date" errorStyle="warning" allowBlank="1" showInputMessage="1" showErrorMessage="1" errorTitle="Invalid Date" error="Dates must fall within the project period of 7/1/2025 - 6/30/2026." sqref="I19:L19" xr:uid="{DF676317-591E-4A61-830D-F54BB960F68F}">
      <formula1>45839</formula1>
      <formula2>46203</formula2>
    </dataValidation>
    <dataValidation type="date" errorStyle="warning" allowBlank="1" showInputMessage="1" showErrorMessage="1" errorTitle="Invalid Date" error="Dates must fall within the project period of 7/1/2025 - 6/30/2026." sqref="I17:L18" xr:uid="{D042FC53-3FB5-47D1-A8DF-5E370A7C5C70}">
      <formula1>46204</formula1>
      <formula2>46568</formula2>
    </dataValidation>
  </dataValidations>
  <pageMargins left="0.7" right="0.7" top="0.75" bottom="0.75" header="0.3" footer="0.3"/>
  <pageSetup orientation="landscape" r:id="rId1"/>
  <headerFooter>
    <oddHeader>&amp;C&amp;"Arial,Bold"Florida Department of Law Enforcement, Criminal Justice Grants         
Law Enforcement Apprenticeship Program (LEAP) Funding Request Form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locked="0" defaultSize="0" autoFill="0" autoLine="0" autoPict="0">
                <anchor moveWithCells="1">
                  <from>
                    <xdr:col>8</xdr:col>
                    <xdr:colOff>285750</xdr:colOff>
                    <xdr:row>11</xdr:row>
                    <xdr:rowOff>9525</xdr:rowOff>
                  </from>
                  <to>
                    <xdr:col>9</xdr:col>
                    <xdr:colOff>66675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locked="0" defaultSize="0" autoFill="0" autoLine="0" autoPict="0">
                <anchor moveWithCells="1">
                  <from>
                    <xdr:col>8</xdr:col>
                    <xdr:colOff>285750</xdr:colOff>
                    <xdr:row>11</xdr:row>
                    <xdr:rowOff>209550</xdr:rowOff>
                  </from>
                  <to>
                    <xdr:col>9</xdr:col>
                    <xdr:colOff>180975</xdr:colOff>
                    <xdr:row>12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locked="0" defaultSize="0" autoFill="0" autoLine="0" autoPict="0">
                <anchor moveWithCells="1">
                  <from>
                    <xdr:col>1</xdr:col>
                    <xdr:colOff>161925</xdr:colOff>
                    <xdr:row>15</xdr:row>
                    <xdr:rowOff>180975</xdr:rowOff>
                  </from>
                  <to>
                    <xdr:col>2</xdr:col>
                    <xdr:colOff>38100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locked="0" defaultSize="0" autoFill="0" autoLine="0" autoPict="0">
                <anchor moveWithCells="1">
                  <from>
                    <xdr:col>1</xdr:col>
                    <xdr:colOff>161925</xdr:colOff>
                    <xdr:row>16</xdr:row>
                    <xdr:rowOff>219075</xdr:rowOff>
                  </from>
                  <to>
                    <xdr:col>2</xdr:col>
                    <xdr:colOff>457200</xdr:colOff>
                    <xdr:row>17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41A79-D404-4FA8-9743-A58F2A2398C1}">
  <sheetPr codeName="Sheet2">
    <pageSetUpPr fitToPage="1"/>
  </sheetPr>
  <dimension ref="A1:M54"/>
  <sheetViews>
    <sheetView showGridLines="0" zoomScale="115" zoomScaleNormal="115" workbookViewId="0">
      <selection activeCell="G9" sqref="G9"/>
    </sheetView>
  </sheetViews>
  <sheetFormatPr defaultColWidth="9.140625" defaultRowHeight="14.25" x14ac:dyDescent="0.25"/>
  <cols>
    <col min="1" max="2" width="22" style="110" customWidth="1"/>
    <col min="3" max="3" width="22.28515625" style="152" customWidth="1"/>
    <col min="4" max="4" width="21.140625" style="110" customWidth="1"/>
    <col min="5" max="5" width="4.140625" style="111" customWidth="1"/>
    <col min="6" max="6" width="14.85546875" style="22" bestFit="1" customWidth="1"/>
    <col min="7" max="7" width="13.42578125" style="22" customWidth="1"/>
    <col min="8" max="8" width="11.42578125" style="22" customWidth="1"/>
    <col min="9" max="9" width="11" style="22" customWidth="1"/>
    <col min="10" max="10" width="13.7109375" style="112" customWidth="1"/>
    <col min="11" max="11" width="12.7109375" style="112" customWidth="1"/>
    <col min="12" max="12" width="13.28515625" style="112" customWidth="1"/>
    <col min="13" max="13" width="16.85546875" style="113" bestFit="1" customWidth="1"/>
    <col min="14" max="16384" width="9.140625" style="114"/>
  </cols>
  <sheetData>
    <row r="1" spans="1:13" s="107" customFormat="1" ht="15" customHeight="1" x14ac:dyDescent="0.25">
      <c r="A1" s="102" t="s">
        <v>82</v>
      </c>
      <c r="B1" s="102"/>
      <c r="C1" s="102"/>
      <c r="D1" s="102"/>
      <c r="E1" s="103"/>
      <c r="F1" s="104"/>
      <c r="G1" s="104"/>
      <c r="H1" s="104"/>
      <c r="I1" s="104"/>
      <c r="J1" s="105"/>
      <c r="K1" s="105"/>
      <c r="L1" s="105"/>
      <c r="M1" s="106"/>
    </row>
    <row r="2" spans="1:13" s="107" customFormat="1" ht="18" x14ac:dyDescent="0.25">
      <c r="A2" s="102" t="s">
        <v>83</v>
      </c>
      <c r="B2" s="102"/>
      <c r="C2" s="102"/>
      <c r="D2" s="102"/>
      <c r="E2" s="103"/>
      <c r="F2" s="104"/>
      <c r="G2" s="104"/>
      <c r="H2" s="104"/>
      <c r="I2" s="104"/>
      <c r="J2" s="105"/>
      <c r="K2" s="105"/>
      <c r="L2" s="105"/>
      <c r="M2" s="106"/>
    </row>
    <row r="4" spans="1:13" ht="15" x14ac:dyDescent="0.25">
      <c r="A4" s="108" t="s">
        <v>84</v>
      </c>
      <c r="B4" s="109">
        <f>'Tab 1 - Overview'!D7</f>
        <v>0</v>
      </c>
      <c r="C4" s="109"/>
    </row>
    <row r="5" spans="1:13" ht="15" x14ac:dyDescent="0.25">
      <c r="A5" s="108" t="s">
        <v>85</v>
      </c>
      <c r="B5" s="115">
        <f>'Tab 1 - Overview'!D12</f>
        <v>0</v>
      </c>
      <c r="C5" s="115"/>
    </row>
    <row r="7" spans="1:13" ht="16.5" customHeight="1" thickBot="1" x14ac:dyDescent="0.3">
      <c r="A7" s="116"/>
      <c r="B7" s="116"/>
      <c r="C7" s="116"/>
      <c r="D7" s="117"/>
      <c r="E7" s="116"/>
      <c r="F7" s="118" t="s">
        <v>141</v>
      </c>
      <c r="G7" s="118"/>
      <c r="H7" s="118"/>
      <c r="I7" s="118"/>
      <c r="J7" s="119"/>
      <c r="K7" s="119"/>
      <c r="L7" s="119"/>
    </row>
    <row r="8" spans="1:13" ht="18" customHeight="1" thickBot="1" x14ac:dyDescent="0.3">
      <c r="A8" s="118" t="s">
        <v>143</v>
      </c>
      <c r="B8" s="118"/>
      <c r="C8" s="118"/>
      <c r="D8" s="118"/>
      <c r="E8" s="120"/>
      <c r="F8" s="121" t="s">
        <v>89</v>
      </c>
      <c r="G8" s="122" t="s">
        <v>90</v>
      </c>
      <c r="H8" s="122" t="s">
        <v>92</v>
      </c>
      <c r="I8" s="123" t="s">
        <v>93</v>
      </c>
      <c r="J8" s="124" t="s">
        <v>142</v>
      </c>
      <c r="K8" s="124"/>
      <c r="L8" s="124"/>
    </row>
    <row r="9" spans="1:13" ht="30" x14ac:dyDescent="0.25">
      <c r="A9" s="121" t="s">
        <v>86</v>
      </c>
      <c r="B9" s="125" t="s">
        <v>88</v>
      </c>
      <c r="C9" s="125" t="s">
        <v>87</v>
      </c>
      <c r="D9" s="126" t="s">
        <v>94</v>
      </c>
      <c r="E9" s="127"/>
      <c r="F9" s="128">
        <v>7.6499999999999999E-2</v>
      </c>
      <c r="G9" s="42">
        <v>0</v>
      </c>
      <c r="H9" s="43">
        <v>0</v>
      </c>
      <c r="I9" s="45">
        <v>0</v>
      </c>
      <c r="J9" s="129" t="s">
        <v>95</v>
      </c>
      <c r="K9" s="129" t="s">
        <v>96</v>
      </c>
      <c r="L9" s="129" t="s">
        <v>97</v>
      </c>
      <c r="M9" s="126" t="s">
        <v>91</v>
      </c>
    </row>
    <row r="10" spans="1:13" x14ac:dyDescent="0.25">
      <c r="A10" s="130" t="s">
        <v>124</v>
      </c>
      <c r="B10" s="28">
        <v>0</v>
      </c>
      <c r="C10" s="29">
        <v>0</v>
      </c>
      <c r="D10" s="132">
        <f>B10*C10</f>
        <v>0</v>
      </c>
      <c r="E10" s="133"/>
      <c r="F10" s="134">
        <f t="shared" ref="F10:F21" si="0">D10*$F$9</f>
        <v>0</v>
      </c>
      <c r="G10" s="135">
        <f t="shared" ref="G10:G21" si="1">D10*$G$9</f>
        <v>0</v>
      </c>
      <c r="H10" s="135">
        <f t="shared" ref="H10:H21" si="2">D10*$H$9</f>
        <v>0</v>
      </c>
      <c r="I10" s="136">
        <f t="shared" ref="I10:I21" si="3">D10*$I$9</f>
        <v>0</v>
      </c>
      <c r="J10" s="32">
        <v>0</v>
      </c>
      <c r="K10" s="32">
        <v>0</v>
      </c>
      <c r="L10" s="32">
        <v>0</v>
      </c>
      <c r="M10" s="137">
        <f>SUM(F10:L10)</f>
        <v>0</v>
      </c>
    </row>
    <row r="11" spans="1:13" x14ac:dyDescent="0.25">
      <c r="A11" s="130" t="s">
        <v>125</v>
      </c>
      <c r="B11" s="28">
        <v>0</v>
      </c>
      <c r="C11" s="29">
        <v>0</v>
      </c>
      <c r="D11" s="132">
        <f t="shared" ref="D11:D21" si="4">B11*C11</f>
        <v>0</v>
      </c>
      <c r="E11" s="133"/>
      <c r="F11" s="134">
        <f t="shared" si="0"/>
        <v>0</v>
      </c>
      <c r="G11" s="135">
        <f t="shared" si="1"/>
        <v>0</v>
      </c>
      <c r="H11" s="135">
        <f t="shared" si="2"/>
        <v>0</v>
      </c>
      <c r="I11" s="136">
        <f t="shared" si="3"/>
        <v>0</v>
      </c>
      <c r="J11" s="32">
        <v>0</v>
      </c>
      <c r="K11" s="32">
        <v>0</v>
      </c>
      <c r="L11" s="32">
        <v>0</v>
      </c>
      <c r="M11" s="137">
        <f t="shared" ref="M10:M21" si="5">SUM(F11:L11)</f>
        <v>0</v>
      </c>
    </row>
    <row r="12" spans="1:13" x14ac:dyDescent="0.25">
      <c r="A12" s="130" t="s">
        <v>126</v>
      </c>
      <c r="B12" s="28">
        <v>0</v>
      </c>
      <c r="C12" s="29">
        <v>0</v>
      </c>
      <c r="D12" s="132">
        <f t="shared" si="4"/>
        <v>0</v>
      </c>
      <c r="E12" s="133"/>
      <c r="F12" s="134">
        <f t="shared" si="0"/>
        <v>0</v>
      </c>
      <c r="G12" s="135">
        <f t="shared" si="1"/>
        <v>0</v>
      </c>
      <c r="H12" s="135">
        <f t="shared" si="2"/>
        <v>0</v>
      </c>
      <c r="I12" s="136">
        <f t="shared" si="3"/>
        <v>0</v>
      </c>
      <c r="J12" s="32">
        <v>0</v>
      </c>
      <c r="K12" s="32">
        <v>0</v>
      </c>
      <c r="L12" s="32">
        <v>0</v>
      </c>
      <c r="M12" s="137">
        <f t="shared" si="5"/>
        <v>0</v>
      </c>
    </row>
    <row r="13" spans="1:13" x14ac:dyDescent="0.25">
      <c r="A13" s="130" t="s">
        <v>127</v>
      </c>
      <c r="B13" s="28">
        <v>0</v>
      </c>
      <c r="C13" s="29">
        <v>0</v>
      </c>
      <c r="D13" s="132">
        <f t="shared" si="4"/>
        <v>0</v>
      </c>
      <c r="E13" s="133"/>
      <c r="F13" s="134">
        <f t="shared" si="0"/>
        <v>0</v>
      </c>
      <c r="G13" s="135">
        <f t="shared" si="1"/>
        <v>0</v>
      </c>
      <c r="H13" s="135">
        <f t="shared" si="2"/>
        <v>0</v>
      </c>
      <c r="I13" s="136">
        <f t="shared" si="3"/>
        <v>0</v>
      </c>
      <c r="J13" s="32">
        <v>0</v>
      </c>
      <c r="K13" s="32">
        <v>0</v>
      </c>
      <c r="L13" s="32">
        <v>0</v>
      </c>
      <c r="M13" s="137">
        <f t="shared" si="5"/>
        <v>0</v>
      </c>
    </row>
    <row r="14" spans="1:13" x14ac:dyDescent="0.25">
      <c r="A14" s="130" t="s">
        <v>128</v>
      </c>
      <c r="B14" s="28">
        <v>0</v>
      </c>
      <c r="C14" s="29">
        <v>0</v>
      </c>
      <c r="D14" s="132">
        <f t="shared" si="4"/>
        <v>0</v>
      </c>
      <c r="E14" s="133"/>
      <c r="F14" s="134">
        <f t="shared" si="0"/>
        <v>0</v>
      </c>
      <c r="G14" s="135">
        <f t="shared" si="1"/>
        <v>0</v>
      </c>
      <c r="H14" s="135">
        <f t="shared" si="2"/>
        <v>0</v>
      </c>
      <c r="I14" s="136">
        <f t="shared" si="3"/>
        <v>0</v>
      </c>
      <c r="J14" s="32">
        <v>0</v>
      </c>
      <c r="K14" s="32">
        <v>0</v>
      </c>
      <c r="L14" s="32">
        <v>0</v>
      </c>
      <c r="M14" s="137">
        <f t="shared" si="5"/>
        <v>0</v>
      </c>
    </row>
    <row r="15" spans="1:13" x14ac:dyDescent="0.25">
      <c r="A15" s="130" t="s">
        <v>129</v>
      </c>
      <c r="B15" s="28">
        <v>0</v>
      </c>
      <c r="C15" s="29">
        <v>0</v>
      </c>
      <c r="D15" s="132">
        <f t="shared" si="4"/>
        <v>0</v>
      </c>
      <c r="E15" s="133"/>
      <c r="F15" s="134">
        <f t="shared" si="0"/>
        <v>0</v>
      </c>
      <c r="G15" s="135">
        <f t="shared" si="1"/>
        <v>0</v>
      </c>
      <c r="H15" s="135">
        <f t="shared" si="2"/>
        <v>0</v>
      </c>
      <c r="I15" s="136">
        <f t="shared" si="3"/>
        <v>0</v>
      </c>
      <c r="J15" s="32">
        <v>0</v>
      </c>
      <c r="K15" s="32">
        <v>0</v>
      </c>
      <c r="L15" s="32">
        <v>0</v>
      </c>
      <c r="M15" s="137">
        <f t="shared" si="5"/>
        <v>0</v>
      </c>
    </row>
    <row r="16" spans="1:13" x14ac:dyDescent="0.25">
      <c r="A16" s="130" t="s">
        <v>130</v>
      </c>
      <c r="B16" s="28">
        <v>0</v>
      </c>
      <c r="C16" s="29">
        <v>0</v>
      </c>
      <c r="D16" s="132">
        <f t="shared" si="4"/>
        <v>0</v>
      </c>
      <c r="E16" s="133"/>
      <c r="F16" s="134">
        <f t="shared" si="0"/>
        <v>0</v>
      </c>
      <c r="G16" s="135">
        <f t="shared" si="1"/>
        <v>0</v>
      </c>
      <c r="H16" s="135">
        <f t="shared" si="2"/>
        <v>0</v>
      </c>
      <c r="I16" s="136">
        <f t="shared" si="3"/>
        <v>0</v>
      </c>
      <c r="J16" s="32">
        <v>0</v>
      </c>
      <c r="K16" s="32">
        <v>0</v>
      </c>
      <c r="L16" s="32">
        <v>0</v>
      </c>
      <c r="M16" s="137">
        <f t="shared" si="5"/>
        <v>0</v>
      </c>
    </row>
    <row r="17" spans="1:13" x14ac:dyDescent="0.25">
      <c r="A17" s="130" t="s">
        <v>131</v>
      </c>
      <c r="B17" s="28">
        <v>0</v>
      </c>
      <c r="C17" s="29">
        <v>0</v>
      </c>
      <c r="D17" s="132">
        <f t="shared" si="4"/>
        <v>0</v>
      </c>
      <c r="E17" s="133"/>
      <c r="F17" s="134">
        <f t="shared" si="0"/>
        <v>0</v>
      </c>
      <c r="G17" s="135">
        <f t="shared" si="1"/>
        <v>0</v>
      </c>
      <c r="H17" s="135">
        <f t="shared" si="2"/>
        <v>0</v>
      </c>
      <c r="I17" s="136">
        <f t="shared" si="3"/>
        <v>0</v>
      </c>
      <c r="J17" s="32">
        <v>0</v>
      </c>
      <c r="K17" s="32">
        <v>0</v>
      </c>
      <c r="L17" s="32">
        <v>0</v>
      </c>
      <c r="M17" s="137">
        <f t="shared" si="5"/>
        <v>0</v>
      </c>
    </row>
    <row r="18" spans="1:13" x14ac:dyDescent="0.25">
      <c r="A18" s="130" t="s">
        <v>132</v>
      </c>
      <c r="B18" s="28">
        <v>0</v>
      </c>
      <c r="C18" s="29">
        <v>0</v>
      </c>
      <c r="D18" s="132">
        <f t="shared" si="4"/>
        <v>0</v>
      </c>
      <c r="E18" s="133"/>
      <c r="F18" s="134">
        <f t="shared" si="0"/>
        <v>0</v>
      </c>
      <c r="G18" s="135">
        <f t="shared" si="1"/>
        <v>0</v>
      </c>
      <c r="H18" s="135">
        <f t="shared" si="2"/>
        <v>0</v>
      </c>
      <c r="I18" s="136">
        <f t="shared" si="3"/>
        <v>0</v>
      </c>
      <c r="J18" s="32">
        <v>0</v>
      </c>
      <c r="K18" s="32">
        <v>0</v>
      </c>
      <c r="L18" s="32">
        <v>0</v>
      </c>
      <c r="M18" s="137">
        <f t="shared" si="5"/>
        <v>0</v>
      </c>
    </row>
    <row r="19" spans="1:13" x14ac:dyDescent="0.25">
      <c r="A19" s="130" t="s">
        <v>133</v>
      </c>
      <c r="B19" s="28">
        <v>0</v>
      </c>
      <c r="C19" s="29">
        <v>0</v>
      </c>
      <c r="D19" s="132">
        <f t="shared" si="4"/>
        <v>0</v>
      </c>
      <c r="E19" s="133"/>
      <c r="F19" s="134">
        <f t="shared" si="0"/>
        <v>0</v>
      </c>
      <c r="G19" s="135">
        <f t="shared" si="1"/>
        <v>0</v>
      </c>
      <c r="H19" s="135">
        <f t="shared" si="2"/>
        <v>0</v>
      </c>
      <c r="I19" s="136">
        <f t="shared" si="3"/>
        <v>0</v>
      </c>
      <c r="J19" s="32">
        <v>0</v>
      </c>
      <c r="K19" s="32">
        <v>0</v>
      </c>
      <c r="L19" s="32">
        <v>0</v>
      </c>
      <c r="M19" s="137">
        <f t="shared" si="5"/>
        <v>0</v>
      </c>
    </row>
    <row r="20" spans="1:13" x14ac:dyDescent="0.25">
      <c r="A20" s="130" t="s">
        <v>134</v>
      </c>
      <c r="B20" s="28">
        <v>0</v>
      </c>
      <c r="C20" s="29">
        <v>0</v>
      </c>
      <c r="D20" s="132">
        <f t="shared" si="4"/>
        <v>0</v>
      </c>
      <c r="E20" s="133"/>
      <c r="F20" s="134">
        <f t="shared" si="0"/>
        <v>0</v>
      </c>
      <c r="G20" s="135">
        <f t="shared" si="1"/>
        <v>0</v>
      </c>
      <c r="H20" s="135">
        <f t="shared" si="2"/>
        <v>0</v>
      </c>
      <c r="I20" s="136">
        <f t="shared" si="3"/>
        <v>0</v>
      </c>
      <c r="J20" s="32">
        <v>0</v>
      </c>
      <c r="K20" s="32">
        <v>0</v>
      </c>
      <c r="L20" s="32">
        <v>0</v>
      </c>
      <c r="M20" s="137">
        <f t="shared" si="5"/>
        <v>0</v>
      </c>
    </row>
    <row r="21" spans="1:13" ht="15" thickBot="1" x14ac:dyDescent="0.3">
      <c r="A21" s="138" t="s">
        <v>135</v>
      </c>
      <c r="B21" s="47">
        <v>0</v>
      </c>
      <c r="C21" s="48">
        <v>0</v>
      </c>
      <c r="D21" s="139">
        <f t="shared" si="4"/>
        <v>0</v>
      </c>
      <c r="E21" s="133"/>
      <c r="F21" s="140">
        <f t="shared" si="0"/>
        <v>0</v>
      </c>
      <c r="G21" s="141">
        <f t="shared" si="1"/>
        <v>0</v>
      </c>
      <c r="H21" s="141">
        <f t="shared" si="2"/>
        <v>0</v>
      </c>
      <c r="I21" s="142">
        <f t="shared" si="3"/>
        <v>0</v>
      </c>
      <c r="J21" s="46">
        <v>0</v>
      </c>
      <c r="K21" s="46">
        <v>0</v>
      </c>
      <c r="L21" s="46">
        <v>0</v>
      </c>
      <c r="M21" s="143">
        <f t="shared" si="5"/>
        <v>0</v>
      </c>
    </row>
    <row r="22" spans="1:13" s="150" customFormat="1" ht="17.25" customHeight="1" thickTop="1" thickBot="1" x14ac:dyDescent="0.3">
      <c r="A22" s="144"/>
      <c r="B22" s="145">
        <f>SUM(B10:B21)</f>
        <v>0</v>
      </c>
      <c r="C22" s="146"/>
      <c r="D22" s="147">
        <f>SUM(D10:D21)</f>
        <v>0</v>
      </c>
      <c r="E22" s="148"/>
      <c r="F22" s="206">
        <f>SUM(F10:F21)</f>
        <v>0</v>
      </c>
      <c r="G22" s="207">
        <f>SUM(G10:G21)</f>
        <v>0</v>
      </c>
      <c r="H22" s="207">
        <f>SUM(H10:H21)</f>
        <v>0</v>
      </c>
      <c r="I22" s="208">
        <f>SUM(I10:I21)</f>
        <v>0</v>
      </c>
      <c r="J22" s="207">
        <f>SUM(J10:J21)</f>
        <v>0</v>
      </c>
      <c r="K22" s="207">
        <f>SUM(K10:K21)</f>
        <v>0</v>
      </c>
      <c r="L22" s="207">
        <f>SUM(L10:L21)</f>
        <v>0</v>
      </c>
      <c r="M22" s="149">
        <f>SUM(M10:M21)</f>
        <v>0</v>
      </c>
    </row>
    <row r="23" spans="1:13" ht="17.25" hidden="1" customHeight="1" thickBot="1" x14ac:dyDescent="0.3">
      <c r="A23" s="151"/>
      <c r="B23" s="151"/>
      <c r="C23" s="151"/>
      <c r="D23" s="148"/>
      <c r="E23" s="148"/>
      <c r="F23" s="127"/>
      <c r="G23" s="127"/>
      <c r="H23" s="127"/>
      <c r="I23" s="127"/>
      <c r="J23" s="148"/>
      <c r="K23" s="148"/>
    </row>
    <row r="24" spans="1:13" ht="14.25" hidden="1" customHeight="1" x14ac:dyDescent="0.25"/>
    <row r="25" spans="1:13" ht="16.5" hidden="1" customHeight="1" x14ac:dyDescent="0.25">
      <c r="A25" s="116"/>
      <c r="B25" s="116"/>
      <c r="C25" s="116"/>
      <c r="D25" s="117"/>
      <c r="E25" s="116"/>
      <c r="F25" s="153"/>
      <c r="G25" s="153"/>
      <c r="H25" s="153"/>
      <c r="I25" s="153"/>
      <c r="J25" s="154"/>
      <c r="K25" s="155"/>
    </row>
    <row r="26" spans="1:13" ht="34.5" hidden="1" customHeight="1" x14ac:dyDescent="0.25">
      <c r="A26" s="156" t="s">
        <v>43</v>
      </c>
      <c r="B26" s="157"/>
      <c r="C26" s="157"/>
      <c r="D26" s="158"/>
      <c r="E26" s="159"/>
      <c r="F26" s="160"/>
      <c r="G26" s="161" t="s">
        <v>69</v>
      </c>
      <c r="H26" s="161" t="s">
        <v>70</v>
      </c>
      <c r="I26" s="162"/>
      <c r="J26" s="163"/>
      <c r="K26" s="164" t="s">
        <v>36</v>
      </c>
    </row>
    <row r="27" spans="1:13" ht="30.75" hidden="1" customHeight="1" x14ac:dyDescent="0.25">
      <c r="A27" s="165" t="s">
        <v>33</v>
      </c>
      <c r="B27" s="166"/>
      <c r="C27" s="167" t="s">
        <v>45</v>
      </c>
      <c r="D27" s="168" t="s">
        <v>36</v>
      </c>
      <c r="E27" s="169"/>
      <c r="F27" s="23" t="s">
        <v>37</v>
      </c>
      <c r="G27" s="23" t="s">
        <v>38</v>
      </c>
      <c r="H27" s="170" t="s">
        <v>39</v>
      </c>
      <c r="I27" s="170"/>
      <c r="J27" s="37" t="s">
        <v>40</v>
      </c>
      <c r="K27" s="171"/>
    </row>
    <row r="28" spans="1:13" ht="43.5" hidden="1" customHeight="1" x14ac:dyDescent="0.25">
      <c r="A28" s="172" t="s">
        <v>41</v>
      </c>
      <c r="B28" s="173"/>
      <c r="C28" s="174" t="s">
        <v>46</v>
      </c>
      <c r="D28" s="175" t="e">
        <f>#REF!*#REF!</f>
        <v>#REF!</v>
      </c>
      <c r="E28" s="176"/>
      <c r="F28" s="24">
        <v>0.32669999999999999</v>
      </c>
      <c r="G28" s="34" t="s">
        <v>49</v>
      </c>
      <c r="H28" s="177" t="s">
        <v>32</v>
      </c>
      <c r="I28" s="177"/>
      <c r="J28" s="38">
        <v>0.02</v>
      </c>
      <c r="K28" s="178" t="e">
        <f t="shared" ref="K28:K47" si="6">((SUM(F28:F28)+J28)*D28)</f>
        <v>#REF!</v>
      </c>
    </row>
    <row r="29" spans="1:13" ht="15.75" hidden="1" customHeight="1" x14ac:dyDescent="0.25">
      <c r="A29" s="179"/>
      <c r="B29" s="180"/>
      <c r="C29" s="181"/>
      <c r="D29" s="182" t="e">
        <f>#REF!*#REF!</f>
        <v>#REF!</v>
      </c>
      <c r="E29" s="183"/>
      <c r="F29" s="39"/>
      <c r="G29" s="35" t="s">
        <v>49</v>
      </c>
      <c r="H29" s="184"/>
      <c r="I29" s="184"/>
      <c r="J29" s="40"/>
      <c r="K29" s="185" t="e">
        <f t="shared" si="6"/>
        <v>#REF!</v>
      </c>
    </row>
    <row r="30" spans="1:13" ht="15" hidden="1" customHeight="1" x14ac:dyDescent="0.25">
      <c r="A30" s="186"/>
      <c r="B30" s="187"/>
      <c r="C30" s="131"/>
      <c r="D30" s="188" t="e">
        <f>#REF!*#REF!</f>
        <v>#REF!</v>
      </c>
      <c r="E30" s="189"/>
      <c r="F30" s="36"/>
      <c r="G30" s="33" t="s">
        <v>49</v>
      </c>
      <c r="H30" s="190"/>
      <c r="I30" s="190"/>
      <c r="J30" s="41"/>
      <c r="K30" s="191" t="e">
        <f t="shared" si="6"/>
        <v>#REF!</v>
      </c>
    </row>
    <row r="31" spans="1:13" ht="15" hidden="1" customHeight="1" x14ac:dyDescent="0.25">
      <c r="A31" s="186"/>
      <c r="B31" s="187"/>
      <c r="C31" s="131"/>
      <c r="D31" s="188" t="e">
        <f>#REF!*#REF!</f>
        <v>#REF!</v>
      </c>
      <c r="E31" s="189"/>
      <c r="F31" s="36"/>
      <c r="G31" s="33" t="s">
        <v>49</v>
      </c>
      <c r="H31" s="190"/>
      <c r="I31" s="190"/>
      <c r="J31" s="41"/>
      <c r="K31" s="191" t="e">
        <f t="shared" si="6"/>
        <v>#REF!</v>
      </c>
    </row>
    <row r="32" spans="1:13" ht="15" hidden="1" customHeight="1" x14ac:dyDescent="0.25">
      <c r="A32" s="186"/>
      <c r="B32" s="187"/>
      <c r="C32" s="131"/>
      <c r="D32" s="188" t="e">
        <f>#REF!*#REF!</f>
        <v>#REF!</v>
      </c>
      <c r="E32" s="189"/>
      <c r="F32" s="36"/>
      <c r="G32" s="33" t="s">
        <v>49</v>
      </c>
      <c r="H32" s="190"/>
      <c r="I32" s="190"/>
      <c r="J32" s="41"/>
      <c r="K32" s="191" t="e">
        <f t="shared" si="6"/>
        <v>#REF!</v>
      </c>
    </row>
    <row r="33" spans="1:11" ht="15" hidden="1" customHeight="1" x14ac:dyDescent="0.25">
      <c r="A33" s="186"/>
      <c r="B33" s="187"/>
      <c r="C33" s="131"/>
      <c r="D33" s="188" t="e">
        <f>#REF!*#REF!</f>
        <v>#REF!</v>
      </c>
      <c r="E33" s="189"/>
      <c r="F33" s="36"/>
      <c r="G33" s="33" t="s">
        <v>49</v>
      </c>
      <c r="H33" s="190"/>
      <c r="I33" s="190"/>
      <c r="J33" s="41"/>
      <c r="K33" s="191" t="e">
        <f t="shared" si="6"/>
        <v>#REF!</v>
      </c>
    </row>
    <row r="34" spans="1:11" ht="15" hidden="1" customHeight="1" x14ac:dyDescent="0.25">
      <c r="A34" s="186"/>
      <c r="B34" s="187"/>
      <c r="C34" s="131"/>
      <c r="D34" s="188" t="e">
        <f>#REF!*#REF!</f>
        <v>#REF!</v>
      </c>
      <c r="E34" s="189"/>
      <c r="F34" s="36"/>
      <c r="G34" s="33" t="s">
        <v>49</v>
      </c>
      <c r="H34" s="190"/>
      <c r="I34" s="190"/>
      <c r="J34" s="41"/>
      <c r="K34" s="191" t="e">
        <f t="shared" si="6"/>
        <v>#REF!</v>
      </c>
    </row>
    <row r="35" spans="1:11" ht="15" hidden="1" customHeight="1" x14ac:dyDescent="0.25">
      <c r="A35" s="186"/>
      <c r="B35" s="187"/>
      <c r="C35" s="131"/>
      <c r="D35" s="188" t="e">
        <f>#REF!*#REF!</f>
        <v>#REF!</v>
      </c>
      <c r="E35" s="189"/>
      <c r="F35" s="36"/>
      <c r="G35" s="33" t="s">
        <v>49</v>
      </c>
      <c r="H35" s="190"/>
      <c r="I35" s="190"/>
      <c r="J35" s="41"/>
      <c r="K35" s="191" t="e">
        <f t="shared" si="6"/>
        <v>#REF!</v>
      </c>
    </row>
    <row r="36" spans="1:11" ht="15" hidden="1" customHeight="1" x14ac:dyDescent="0.25">
      <c r="A36" s="186"/>
      <c r="B36" s="187"/>
      <c r="C36" s="131"/>
      <c r="D36" s="188" t="e">
        <f>#REF!*#REF!</f>
        <v>#REF!</v>
      </c>
      <c r="E36" s="189"/>
      <c r="F36" s="36"/>
      <c r="G36" s="33" t="s">
        <v>49</v>
      </c>
      <c r="H36" s="190"/>
      <c r="I36" s="190"/>
      <c r="J36" s="41"/>
      <c r="K36" s="191" t="e">
        <f t="shared" si="6"/>
        <v>#REF!</v>
      </c>
    </row>
    <row r="37" spans="1:11" ht="15" hidden="1" customHeight="1" x14ac:dyDescent="0.25">
      <c r="A37" s="186"/>
      <c r="B37" s="187"/>
      <c r="C37" s="131"/>
      <c r="D37" s="188" t="e">
        <f>#REF!*#REF!</f>
        <v>#REF!</v>
      </c>
      <c r="E37" s="189"/>
      <c r="F37" s="36"/>
      <c r="G37" s="33" t="s">
        <v>49</v>
      </c>
      <c r="H37" s="190"/>
      <c r="I37" s="190"/>
      <c r="J37" s="41"/>
      <c r="K37" s="191" t="e">
        <f t="shared" si="6"/>
        <v>#REF!</v>
      </c>
    </row>
    <row r="38" spans="1:11" ht="15" hidden="1" customHeight="1" x14ac:dyDescent="0.25">
      <c r="A38" s="186"/>
      <c r="B38" s="187"/>
      <c r="C38" s="131"/>
      <c r="D38" s="188" t="e">
        <f>#REF!*#REF!</f>
        <v>#REF!</v>
      </c>
      <c r="E38" s="189"/>
      <c r="F38" s="36"/>
      <c r="G38" s="33" t="s">
        <v>49</v>
      </c>
      <c r="H38" s="190"/>
      <c r="I38" s="190"/>
      <c r="J38" s="41"/>
      <c r="K38" s="191" t="e">
        <f t="shared" si="6"/>
        <v>#REF!</v>
      </c>
    </row>
    <row r="39" spans="1:11" ht="15" hidden="1" customHeight="1" x14ac:dyDescent="0.25">
      <c r="A39" s="186"/>
      <c r="B39" s="187"/>
      <c r="C39" s="131"/>
      <c r="D39" s="188" t="e">
        <f>#REF!*#REF!</f>
        <v>#REF!</v>
      </c>
      <c r="E39" s="189"/>
      <c r="F39" s="36"/>
      <c r="G39" s="33" t="s">
        <v>49</v>
      </c>
      <c r="H39" s="190"/>
      <c r="I39" s="190"/>
      <c r="J39" s="41"/>
      <c r="K39" s="191" t="e">
        <f t="shared" si="6"/>
        <v>#REF!</v>
      </c>
    </row>
    <row r="40" spans="1:11" ht="15" hidden="1" customHeight="1" x14ac:dyDescent="0.25">
      <c r="A40" s="186"/>
      <c r="B40" s="187"/>
      <c r="C40" s="131"/>
      <c r="D40" s="188" t="e">
        <f>#REF!*#REF!</f>
        <v>#REF!</v>
      </c>
      <c r="E40" s="189"/>
      <c r="F40" s="36"/>
      <c r="G40" s="33" t="s">
        <v>49</v>
      </c>
      <c r="H40" s="190"/>
      <c r="I40" s="190"/>
      <c r="J40" s="41"/>
      <c r="K40" s="191" t="e">
        <f t="shared" si="6"/>
        <v>#REF!</v>
      </c>
    </row>
    <row r="41" spans="1:11" ht="15" hidden="1" customHeight="1" x14ac:dyDescent="0.25">
      <c r="A41" s="186"/>
      <c r="B41" s="187"/>
      <c r="C41" s="131"/>
      <c r="D41" s="188" t="e">
        <f>#REF!*#REF!</f>
        <v>#REF!</v>
      </c>
      <c r="E41" s="189"/>
      <c r="F41" s="36"/>
      <c r="G41" s="33" t="s">
        <v>49</v>
      </c>
      <c r="H41" s="190"/>
      <c r="I41" s="190"/>
      <c r="J41" s="41"/>
      <c r="K41" s="191" t="e">
        <f t="shared" si="6"/>
        <v>#REF!</v>
      </c>
    </row>
    <row r="42" spans="1:11" ht="15" hidden="1" customHeight="1" x14ac:dyDescent="0.25">
      <c r="A42" s="186"/>
      <c r="B42" s="187"/>
      <c r="C42" s="131"/>
      <c r="D42" s="188" t="e">
        <f>#REF!*#REF!</f>
        <v>#REF!</v>
      </c>
      <c r="E42" s="189"/>
      <c r="F42" s="36"/>
      <c r="G42" s="33" t="s">
        <v>49</v>
      </c>
      <c r="H42" s="190"/>
      <c r="I42" s="190"/>
      <c r="J42" s="41"/>
      <c r="K42" s="191" t="e">
        <f t="shared" si="6"/>
        <v>#REF!</v>
      </c>
    </row>
    <row r="43" spans="1:11" ht="15" hidden="1" customHeight="1" x14ac:dyDescent="0.25">
      <c r="A43" s="186"/>
      <c r="B43" s="187"/>
      <c r="C43" s="131"/>
      <c r="D43" s="188" t="e">
        <f>#REF!*#REF!</f>
        <v>#REF!</v>
      </c>
      <c r="E43" s="189"/>
      <c r="F43" s="36"/>
      <c r="G43" s="33" t="s">
        <v>49</v>
      </c>
      <c r="H43" s="190"/>
      <c r="I43" s="190"/>
      <c r="J43" s="41"/>
      <c r="K43" s="191" t="e">
        <f t="shared" si="6"/>
        <v>#REF!</v>
      </c>
    </row>
    <row r="44" spans="1:11" ht="15" hidden="1" customHeight="1" x14ac:dyDescent="0.25">
      <c r="A44" s="186"/>
      <c r="B44" s="187"/>
      <c r="C44" s="131"/>
      <c r="D44" s="188" t="e">
        <f>#REF!*#REF!</f>
        <v>#REF!</v>
      </c>
      <c r="E44" s="189"/>
      <c r="F44" s="36"/>
      <c r="G44" s="33" t="s">
        <v>49</v>
      </c>
      <c r="H44" s="190"/>
      <c r="I44" s="190"/>
      <c r="J44" s="41"/>
      <c r="K44" s="191" t="e">
        <f t="shared" si="6"/>
        <v>#REF!</v>
      </c>
    </row>
    <row r="45" spans="1:11" ht="15" hidden="1" customHeight="1" x14ac:dyDescent="0.25">
      <c r="A45" s="186"/>
      <c r="B45" s="187"/>
      <c r="C45" s="131"/>
      <c r="D45" s="188" t="e">
        <f>#REF!*#REF!</f>
        <v>#REF!</v>
      </c>
      <c r="E45" s="189"/>
      <c r="F45" s="36"/>
      <c r="G45" s="33" t="s">
        <v>49</v>
      </c>
      <c r="H45" s="190"/>
      <c r="I45" s="190"/>
      <c r="J45" s="41"/>
      <c r="K45" s="191" t="e">
        <f t="shared" si="6"/>
        <v>#REF!</v>
      </c>
    </row>
    <row r="46" spans="1:11" ht="15" hidden="1" customHeight="1" x14ac:dyDescent="0.25">
      <c r="A46" s="186"/>
      <c r="B46" s="187"/>
      <c r="C46" s="131"/>
      <c r="D46" s="188" t="e">
        <f>#REF!*#REF!</f>
        <v>#REF!</v>
      </c>
      <c r="E46" s="189"/>
      <c r="F46" s="36"/>
      <c r="G46" s="33" t="s">
        <v>49</v>
      </c>
      <c r="H46" s="190"/>
      <c r="I46" s="190"/>
      <c r="J46" s="41"/>
      <c r="K46" s="191" t="e">
        <f t="shared" si="6"/>
        <v>#REF!</v>
      </c>
    </row>
    <row r="47" spans="1:11" ht="15" hidden="1" customHeight="1" x14ac:dyDescent="0.25">
      <c r="A47" s="186"/>
      <c r="B47" s="187"/>
      <c r="C47" s="131"/>
      <c r="D47" s="188" t="e">
        <f>#REF!*#REF!</f>
        <v>#REF!</v>
      </c>
      <c r="E47" s="189"/>
      <c r="F47" s="36"/>
      <c r="G47" s="33" t="s">
        <v>49</v>
      </c>
      <c r="H47" s="190"/>
      <c r="I47" s="190"/>
      <c r="J47" s="41"/>
      <c r="K47" s="191" t="e">
        <f t="shared" si="6"/>
        <v>#REF!</v>
      </c>
    </row>
    <row r="48" spans="1:11" ht="17.25" hidden="1" customHeight="1" x14ac:dyDescent="0.25">
      <c r="A48" s="192" t="s">
        <v>44</v>
      </c>
      <c r="B48" s="193"/>
      <c r="C48" s="193"/>
      <c r="D48" s="194" t="e">
        <f>SUM(D29:D47)</f>
        <v>#REF!</v>
      </c>
      <c r="E48" s="195"/>
      <c r="F48" s="196"/>
      <c r="G48" s="196"/>
      <c r="H48" s="196"/>
      <c r="I48" s="196"/>
      <c r="J48" s="197"/>
      <c r="K48" s="198" t="e">
        <f>SUM(K29:K47)</f>
        <v>#REF!</v>
      </c>
    </row>
    <row r="49" spans="1:13" ht="16.5" hidden="1" customHeight="1" x14ac:dyDescent="0.25">
      <c r="A49" s="199" t="s">
        <v>47</v>
      </c>
      <c r="B49" s="200"/>
      <c r="C49" s="200"/>
      <c r="D49" s="201" t="e">
        <f>D22+D48</f>
        <v>#REF!</v>
      </c>
      <c r="E49" s="202"/>
      <c r="F49" s="203"/>
      <c r="G49" s="203"/>
      <c r="H49" s="203"/>
      <c r="I49" s="203"/>
      <c r="J49" s="204"/>
      <c r="K49" s="205" t="e">
        <f>#REF!+K48</f>
        <v>#REF!</v>
      </c>
    </row>
    <row r="51" spans="1:13" ht="15.75" thickBot="1" x14ac:dyDescent="0.3">
      <c r="F51" s="44" t="s">
        <v>136</v>
      </c>
    </row>
    <row r="52" spans="1:13" x14ac:dyDescent="0.25">
      <c r="F52" s="62"/>
      <c r="G52" s="63"/>
      <c r="H52" s="63"/>
      <c r="I52" s="63"/>
      <c r="J52" s="63"/>
      <c r="K52" s="63"/>
      <c r="L52" s="63"/>
      <c r="M52" s="64"/>
    </row>
    <row r="53" spans="1:13" x14ac:dyDescent="0.25">
      <c r="F53" s="65"/>
      <c r="G53" s="66"/>
      <c r="H53" s="66"/>
      <c r="I53" s="66"/>
      <c r="J53" s="66"/>
      <c r="K53" s="66"/>
      <c r="L53" s="66"/>
      <c r="M53" s="67"/>
    </row>
    <row r="54" spans="1:13" ht="15" thickBot="1" x14ac:dyDescent="0.3">
      <c r="F54" s="68"/>
      <c r="G54" s="69"/>
      <c r="H54" s="69"/>
      <c r="I54" s="69"/>
      <c r="J54" s="69"/>
      <c r="K54" s="69"/>
      <c r="L54" s="69"/>
      <c r="M54" s="70"/>
    </row>
  </sheetData>
  <sheetProtection algorithmName="SHA-512" hashValue="5bKkDBnwJYBCnlsvItOVrJXuzBWgVzryWnMcRZh1c1TVPAXPqV1YtWr0+H54PIZebL9fwZ4HuCYcTZDUjBHijg==" saltValue="cAKsBm8r1mUSc9gjy33BBA==" spinCount="100000" sheet="1" selectLockedCells="1"/>
  <mergeCells count="8">
    <mergeCell ref="F7:I7"/>
    <mergeCell ref="J8:L8"/>
    <mergeCell ref="F52:M54"/>
    <mergeCell ref="B5:C5"/>
    <mergeCell ref="A1:D1"/>
    <mergeCell ref="A2:D2"/>
    <mergeCell ref="A8:D8"/>
    <mergeCell ref="B4:C4"/>
  </mergeCells>
  <pageMargins left="0.7" right="0.7" top="0.75" bottom="0.75" header="0.3" footer="0.3"/>
  <pageSetup scale="61" fitToHeight="0" pageOrder="overThenDown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1625F-B716-408D-9BA7-AAD774992C9F}">
  <sheetPr codeName="Sheet4"/>
  <dimension ref="A2:J27"/>
  <sheetViews>
    <sheetView view="pageLayout" zoomScaleNormal="100" workbookViewId="0">
      <selection activeCell="A10" sqref="A10"/>
    </sheetView>
  </sheetViews>
  <sheetFormatPr defaultColWidth="9.140625" defaultRowHeight="14.25" x14ac:dyDescent="0.2"/>
  <cols>
    <col min="1" max="1" width="16" style="1" bestFit="1" customWidth="1"/>
    <col min="2" max="2" width="16.85546875" style="1" bestFit="1" customWidth="1"/>
    <col min="3" max="3" width="15" style="1" bestFit="1" customWidth="1"/>
    <col min="4" max="4" width="19.28515625" style="1" bestFit="1" customWidth="1"/>
    <col min="5" max="5" width="9.85546875" style="1" bestFit="1" customWidth="1"/>
    <col min="6" max="6" width="10" style="1" bestFit="1" customWidth="1"/>
    <col min="7" max="7" width="10.140625" style="1" customWidth="1"/>
    <col min="8" max="8" width="9.85546875" style="1" bestFit="1" customWidth="1"/>
    <col min="9" max="9" width="14.7109375" style="1" customWidth="1"/>
    <col min="10" max="10" width="12" style="6" bestFit="1" customWidth="1"/>
    <col min="11" max="11" width="9.140625" style="1" customWidth="1"/>
    <col min="12" max="16384" width="9.140625" style="1"/>
  </cols>
  <sheetData>
    <row r="2" spans="1:10" ht="15" x14ac:dyDescent="0.25">
      <c r="A2" s="16" t="s">
        <v>0</v>
      </c>
      <c r="B2" s="19" t="e">
        <f>'Tab 1 - Overview'!#REF!</f>
        <v>#REF!</v>
      </c>
      <c r="D2" s="16" t="s">
        <v>1</v>
      </c>
      <c r="E2" s="71" t="e">
        <f>'Tab 1 - Overview'!#REF!</f>
        <v>#REF!</v>
      </c>
      <c r="F2" s="71"/>
      <c r="G2" s="71"/>
      <c r="H2" s="71"/>
      <c r="I2" s="71"/>
      <c r="J2" s="71"/>
    </row>
    <row r="3" spans="1:10" x14ac:dyDescent="0.2">
      <c r="A3" s="18"/>
      <c r="B3" s="12"/>
    </row>
    <row r="4" spans="1:10" ht="15" x14ac:dyDescent="0.25">
      <c r="A4" s="16" t="s">
        <v>25</v>
      </c>
      <c r="B4" s="19">
        <f>'Tab 1 - Overview'!H16</f>
        <v>0</v>
      </c>
      <c r="D4" s="16" t="s">
        <v>2</v>
      </c>
      <c r="E4" s="78" t="e">
        <f>'Tab 1 - Overview'!#REF!</f>
        <v>#REF!</v>
      </c>
      <c r="F4" s="78"/>
      <c r="G4" s="2" t="s">
        <v>3</v>
      </c>
      <c r="H4" s="72" t="e">
        <f>'Tab 1 - Overview'!#REF!</f>
        <v>#REF!</v>
      </c>
      <c r="I4" s="72"/>
      <c r="J4" s="72"/>
    </row>
    <row r="5" spans="1:10" x14ac:dyDescent="0.2">
      <c r="E5" s="18"/>
      <c r="F5" s="18"/>
      <c r="H5" s="12"/>
      <c r="I5" s="12"/>
      <c r="J5" s="15"/>
    </row>
    <row r="6" spans="1:10" ht="15" x14ac:dyDescent="0.25">
      <c r="A6" s="16" t="s">
        <v>30</v>
      </c>
      <c r="B6" s="21" t="e">
        <f>CONCATENATE(B2,B4)</f>
        <v>#REF!</v>
      </c>
      <c r="C6" s="79" t="s">
        <v>29</v>
      </c>
      <c r="D6" s="80"/>
      <c r="E6" s="78" t="e">
        <f>'Tab 1 - Overview'!#REF!</f>
        <v>#REF!</v>
      </c>
      <c r="F6" s="78"/>
      <c r="G6" s="2" t="s">
        <v>3</v>
      </c>
      <c r="H6" s="72" t="e">
        <f>'Tab 1 - Overview'!#REF!</f>
        <v>#REF!</v>
      </c>
      <c r="I6" s="72"/>
      <c r="J6" s="72"/>
    </row>
    <row r="8" spans="1:10" ht="23.25" x14ac:dyDescent="0.2">
      <c r="A8" s="76" t="s">
        <v>15</v>
      </c>
      <c r="B8" s="77"/>
      <c r="C8" s="77"/>
      <c r="D8" s="77"/>
      <c r="E8" s="77"/>
      <c r="F8" s="77"/>
      <c r="G8" s="77"/>
      <c r="H8" s="77"/>
      <c r="I8" s="77"/>
      <c r="J8" s="77"/>
    </row>
    <row r="9" spans="1:10" ht="51" x14ac:dyDescent="0.2">
      <c r="A9" s="7" t="s">
        <v>11</v>
      </c>
      <c r="B9" s="7" t="s">
        <v>24</v>
      </c>
      <c r="C9" s="7" t="s">
        <v>12</v>
      </c>
      <c r="D9" s="7" t="s">
        <v>16</v>
      </c>
      <c r="E9" s="7" t="s">
        <v>13</v>
      </c>
      <c r="F9" s="7" t="s">
        <v>17</v>
      </c>
      <c r="G9" s="7" t="s">
        <v>18</v>
      </c>
      <c r="H9" s="7" t="s">
        <v>14</v>
      </c>
      <c r="I9" s="7" t="s">
        <v>7</v>
      </c>
      <c r="J9" s="7" t="s">
        <v>6</v>
      </c>
    </row>
    <row r="10" spans="1:10" x14ac:dyDescent="0.2">
      <c r="A10" s="13"/>
      <c r="B10" s="13"/>
      <c r="C10" s="13"/>
      <c r="D10" s="13"/>
      <c r="E10" s="5"/>
      <c r="F10" s="5"/>
      <c r="G10" s="5"/>
      <c r="H10" s="5"/>
      <c r="I10" s="5"/>
      <c r="J10" s="8">
        <f>SUM(E10:H10)</f>
        <v>0</v>
      </c>
    </row>
    <row r="11" spans="1:10" x14ac:dyDescent="0.2">
      <c r="A11" s="13"/>
      <c r="B11" s="13"/>
      <c r="C11" s="13"/>
      <c r="D11" s="13"/>
      <c r="E11" s="5"/>
      <c r="F11" s="5"/>
      <c r="G11" s="5"/>
      <c r="H11" s="5"/>
      <c r="I11" s="5"/>
      <c r="J11" s="8">
        <f t="shared" ref="J11:J16" si="0">SUM(E11:H11)</f>
        <v>0</v>
      </c>
    </row>
    <row r="12" spans="1:10" x14ac:dyDescent="0.2">
      <c r="A12" s="13"/>
      <c r="B12" s="13"/>
      <c r="C12" s="13"/>
      <c r="D12" s="13"/>
      <c r="E12" s="5"/>
      <c r="F12" s="5"/>
      <c r="G12" s="5"/>
      <c r="H12" s="5"/>
      <c r="I12" s="5"/>
      <c r="J12" s="8">
        <f t="shared" si="0"/>
        <v>0</v>
      </c>
    </row>
    <row r="13" spans="1:10" x14ac:dyDescent="0.2">
      <c r="A13" s="13"/>
      <c r="B13" s="13"/>
      <c r="C13" s="13"/>
      <c r="D13" s="13"/>
      <c r="E13" s="5"/>
      <c r="F13" s="5"/>
      <c r="G13" s="5"/>
      <c r="H13" s="5"/>
      <c r="I13" s="5"/>
      <c r="J13" s="8">
        <f t="shared" si="0"/>
        <v>0</v>
      </c>
    </row>
    <row r="14" spans="1:10" x14ac:dyDescent="0.2">
      <c r="A14" s="13"/>
      <c r="B14" s="13"/>
      <c r="C14" s="13"/>
      <c r="D14" s="13"/>
      <c r="E14" s="5"/>
      <c r="F14" s="5"/>
      <c r="G14" s="5"/>
      <c r="H14" s="5"/>
      <c r="I14" s="5"/>
      <c r="J14" s="8">
        <f t="shared" si="0"/>
        <v>0</v>
      </c>
    </row>
    <row r="15" spans="1:10" x14ac:dyDescent="0.2">
      <c r="A15" s="13"/>
      <c r="B15" s="13"/>
      <c r="C15" s="13"/>
      <c r="D15" s="13"/>
      <c r="E15" s="5"/>
      <c r="F15" s="5"/>
      <c r="G15" s="5"/>
      <c r="H15" s="5"/>
      <c r="I15" s="5"/>
      <c r="J15" s="8">
        <f t="shared" si="0"/>
        <v>0</v>
      </c>
    </row>
    <row r="16" spans="1:10" x14ac:dyDescent="0.2">
      <c r="A16" s="13"/>
      <c r="B16" s="13"/>
      <c r="C16" s="13"/>
      <c r="D16" s="13"/>
      <c r="E16" s="5"/>
      <c r="F16" s="5"/>
      <c r="G16" s="5"/>
      <c r="H16" s="5"/>
      <c r="I16" s="5"/>
      <c r="J16" s="8">
        <f t="shared" si="0"/>
        <v>0</v>
      </c>
    </row>
    <row r="17" spans="1:10" x14ac:dyDescent="0.2">
      <c r="A17" s="13"/>
      <c r="B17" s="13"/>
      <c r="C17" s="13"/>
      <c r="D17" s="13"/>
      <c r="E17" s="5"/>
      <c r="F17" s="5"/>
      <c r="G17" s="5"/>
      <c r="H17" s="5"/>
      <c r="I17" s="5"/>
      <c r="J17" s="8">
        <f>SUM(E17:H17)</f>
        <v>0</v>
      </c>
    </row>
    <row r="18" spans="1:10" x14ac:dyDescent="0.2">
      <c r="A18" s="13"/>
      <c r="B18" s="13"/>
      <c r="C18" s="13"/>
      <c r="D18" s="13"/>
      <c r="E18" s="5"/>
      <c r="F18" s="5"/>
      <c r="G18" s="5"/>
      <c r="H18" s="5"/>
      <c r="I18" s="5"/>
      <c r="J18" s="8">
        <f t="shared" ref="J18:J26" si="1">SUM(E18:H18)</f>
        <v>0</v>
      </c>
    </row>
    <row r="19" spans="1:10" x14ac:dyDescent="0.2">
      <c r="A19" s="13"/>
      <c r="B19" s="13"/>
      <c r="C19" s="13"/>
      <c r="D19" s="13"/>
      <c r="E19" s="5"/>
      <c r="F19" s="5"/>
      <c r="G19" s="5"/>
      <c r="H19" s="5"/>
      <c r="I19" s="5"/>
      <c r="J19" s="8">
        <f t="shared" si="1"/>
        <v>0</v>
      </c>
    </row>
    <row r="20" spans="1:10" x14ac:dyDescent="0.2">
      <c r="A20" s="13"/>
      <c r="B20" s="13"/>
      <c r="C20" s="13"/>
      <c r="D20" s="13"/>
      <c r="E20" s="5"/>
      <c r="F20" s="5"/>
      <c r="G20" s="5"/>
      <c r="H20" s="5"/>
      <c r="I20" s="5"/>
      <c r="J20" s="8">
        <f t="shared" si="1"/>
        <v>0</v>
      </c>
    </row>
    <row r="21" spans="1:10" x14ac:dyDescent="0.2">
      <c r="A21" s="13"/>
      <c r="B21" s="13"/>
      <c r="C21" s="13"/>
      <c r="D21" s="13"/>
      <c r="E21" s="5"/>
      <c r="F21" s="5"/>
      <c r="G21" s="5"/>
      <c r="H21" s="5"/>
      <c r="I21" s="5"/>
      <c r="J21" s="8">
        <f t="shared" si="1"/>
        <v>0</v>
      </c>
    </row>
    <row r="22" spans="1:10" x14ac:dyDescent="0.2">
      <c r="A22" s="13"/>
      <c r="B22" s="13"/>
      <c r="C22" s="13"/>
      <c r="D22" s="13"/>
      <c r="E22" s="5"/>
      <c r="F22" s="5"/>
      <c r="G22" s="5"/>
      <c r="H22" s="5"/>
      <c r="I22" s="5"/>
      <c r="J22" s="8">
        <f t="shared" si="1"/>
        <v>0</v>
      </c>
    </row>
    <row r="23" spans="1:10" x14ac:dyDescent="0.2">
      <c r="A23" s="13"/>
      <c r="B23" s="13"/>
      <c r="C23" s="13"/>
      <c r="D23" s="13"/>
      <c r="E23" s="5"/>
      <c r="F23" s="5"/>
      <c r="G23" s="5"/>
      <c r="H23" s="5"/>
      <c r="I23" s="5"/>
      <c r="J23" s="8">
        <f t="shared" si="1"/>
        <v>0</v>
      </c>
    </row>
    <row r="24" spans="1:10" x14ac:dyDescent="0.2">
      <c r="A24" s="13"/>
      <c r="B24" s="13"/>
      <c r="C24" s="13"/>
      <c r="D24" s="13"/>
      <c r="E24" s="5"/>
      <c r="F24" s="5"/>
      <c r="G24" s="5"/>
      <c r="H24" s="5"/>
      <c r="I24" s="5"/>
      <c r="J24" s="8">
        <f t="shared" si="1"/>
        <v>0</v>
      </c>
    </row>
    <row r="25" spans="1:10" x14ac:dyDescent="0.2">
      <c r="A25" s="13"/>
      <c r="B25" s="13"/>
      <c r="C25" s="13"/>
      <c r="D25" s="13"/>
      <c r="E25" s="5"/>
      <c r="F25" s="5"/>
      <c r="G25" s="5"/>
      <c r="H25" s="5"/>
      <c r="I25" s="5"/>
      <c r="J25" s="8">
        <f t="shared" si="1"/>
        <v>0</v>
      </c>
    </row>
    <row r="26" spans="1:10" x14ac:dyDescent="0.2">
      <c r="A26" s="13"/>
      <c r="B26" s="13"/>
      <c r="C26" s="13"/>
      <c r="D26" s="13"/>
      <c r="E26" s="5"/>
      <c r="F26" s="5"/>
      <c r="G26" s="5"/>
      <c r="H26" s="5"/>
      <c r="I26" s="5"/>
      <c r="J26" s="8">
        <f t="shared" si="1"/>
        <v>0</v>
      </c>
    </row>
    <row r="27" spans="1:10" x14ac:dyDescent="0.2">
      <c r="A27" s="73" t="s">
        <v>8</v>
      </c>
      <c r="B27" s="74"/>
      <c r="C27" s="74"/>
      <c r="D27" s="74"/>
      <c r="E27" s="74"/>
      <c r="F27" s="74"/>
      <c r="G27" s="74"/>
      <c r="H27" s="74"/>
      <c r="I27" s="75"/>
      <c r="J27" s="14">
        <f>SUM(J10:J26)</f>
        <v>0</v>
      </c>
    </row>
  </sheetData>
  <sheetProtection algorithmName="SHA-512" hashValue="He4eKZMkx80Q94hDmNSavxVwcdN/kIhm8LGn7MLLKtnK9QXGjyiwna8JBW9chRs3WYB2f0zcvEKChv8wVBCE8w==" saltValue="140YsD7zMUHc6CIVGXgXyQ==" spinCount="100000" sheet="1" objects="1" selectLockedCells="1"/>
  <mergeCells count="8">
    <mergeCell ref="E2:J2"/>
    <mergeCell ref="H4:J4"/>
    <mergeCell ref="H6:J6"/>
    <mergeCell ref="A27:I27"/>
    <mergeCell ref="A8:J8"/>
    <mergeCell ref="E4:F4"/>
    <mergeCell ref="E6:F6"/>
    <mergeCell ref="C6:D6"/>
  </mergeCells>
  <pageMargins left="0.25" right="0.25" top="0.75" bottom="0.75" header="0.3" footer="0.3"/>
  <pageSetup orientation="landscape" r:id="rId1"/>
  <headerFooter>
    <oddHeader>&amp;C&amp;"Arial,Bold"FY2024-25 State Financial Assistance
Local Firearm Safety Training Program (LFSTP) Activity Reimbursement Report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0580F-F257-409F-8574-1B5EE0ED69BC}">
  <sheetPr codeName="Sheet8"/>
  <dimension ref="A2:I27"/>
  <sheetViews>
    <sheetView view="pageLayout" zoomScaleNormal="100" workbookViewId="0">
      <selection activeCell="F25" sqref="F25"/>
    </sheetView>
  </sheetViews>
  <sheetFormatPr defaultColWidth="9.140625" defaultRowHeight="14.25" x14ac:dyDescent="0.2"/>
  <cols>
    <col min="1" max="1" width="21.7109375" style="1" customWidth="1"/>
    <col min="2" max="2" width="27.5703125" style="1" customWidth="1"/>
    <col min="3" max="3" width="8.28515625" style="1" customWidth="1"/>
    <col min="4" max="4" width="9.140625" style="1" customWidth="1"/>
    <col min="5" max="5" width="10.28515625" style="1" customWidth="1"/>
    <col min="6" max="6" width="17.85546875" style="1" customWidth="1"/>
    <col min="7" max="7" width="11.5703125" style="1" customWidth="1"/>
    <col min="8" max="8" width="12.140625" style="1" customWidth="1"/>
    <col min="9" max="9" width="14.42578125" style="1" bestFit="1" customWidth="1"/>
    <col min="10" max="16384" width="9.140625" style="1"/>
  </cols>
  <sheetData>
    <row r="2" spans="1:9" ht="15" x14ac:dyDescent="0.25">
      <c r="A2" s="16" t="s">
        <v>0</v>
      </c>
      <c r="B2" s="19" t="e">
        <f>'Tab 1 - Overview'!#REF!</f>
        <v>#REF!</v>
      </c>
      <c r="E2" s="16" t="s">
        <v>1</v>
      </c>
      <c r="F2" s="71" t="e">
        <f>'Tab 1 - Overview'!#REF!</f>
        <v>#REF!</v>
      </c>
      <c r="G2" s="71"/>
      <c r="H2" s="71"/>
      <c r="I2" s="71"/>
    </row>
    <row r="3" spans="1:9" x14ac:dyDescent="0.2">
      <c r="A3" s="18"/>
      <c r="B3" s="12"/>
    </row>
    <row r="4" spans="1:9" ht="15" x14ac:dyDescent="0.25">
      <c r="A4" s="16" t="s">
        <v>25</v>
      </c>
      <c r="B4" s="19">
        <f>'Tab 1 - Overview'!H16</f>
        <v>0</v>
      </c>
      <c r="E4" s="16" t="s">
        <v>2</v>
      </c>
      <c r="F4" s="20" t="e">
        <f>'Tab 1 - Overview'!#REF!</f>
        <v>#REF!</v>
      </c>
      <c r="G4" s="2" t="s">
        <v>3</v>
      </c>
      <c r="H4" s="72" t="e">
        <f>'Tab 1 - Overview'!#REF!</f>
        <v>#REF!</v>
      </c>
      <c r="I4" s="72"/>
    </row>
    <row r="5" spans="1:9" ht="15" x14ac:dyDescent="0.25">
      <c r="A5" s="16"/>
      <c r="B5" s="17"/>
      <c r="E5" s="16"/>
      <c r="F5" s="9"/>
      <c r="G5" s="10"/>
      <c r="H5" s="11"/>
      <c r="I5" s="11"/>
    </row>
    <row r="6" spans="1:9" ht="15" x14ac:dyDescent="0.25">
      <c r="A6" s="16" t="s">
        <v>31</v>
      </c>
      <c r="B6" s="21" t="e">
        <f>CONCATENATE(B2,B4)</f>
        <v>#REF!</v>
      </c>
      <c r="C6" s="79" t="s">
        <v>29</v>
      </c>
      <c r="D6" s="79"/>
      <c r="E6" s="79"/>
      <c r="F6" s="20" t="e">
        <f>'Tab 1 - Overview'!#REF!</f>
        <v>#REF!</v>
      </c>
      <c r="G6" s="2" t="s">
        <v>3</v>
      </c>
      <c r="H6" s="72" t="e">
        <f>'Tab 1 - Overview'!#REF!</f>
        <v>#REF!</v>
      </c>
      <c r="I6" s="72"/>
    </row>
    <row r="8" spans="1:9" ht="20.25" x14ac:dyDescent="0.2">
      <c r="A8" s="81" t="s">
        <v>9</v>
      </c>
      <c r="B8" s="82"/>
      <c r="C8" s="82"/>
      <c r="D8" s="82"/>
      <c r="E8" s="82"/>
      <c r="F8" s="82"/>
      <c r="G8" s="82"/>
      <c r="H8" s="82"/>
      <c r="I8" s="82"/>
    </row>
    <row r="9" spans="1:9" ht="51" x14ac:dyDescent="0.2">
      <c r="A9" s="7" t="s">
        <v>19</v>
      </c>
      <c r="B9" s="7" t="s">
        <v>20</v>
      </c>
      <c r="C9" s="7" t="s">
        <v>27</v>
      </c>
      <c r="D9" s="7" t="s">
        <v>22</v>
      </c>
      <c r="E9" s="7" t="s">
        <v>23</v>
      </c>
      <c r="F9" s="7" t="s">
        <v>7</v>
      </c>
      <c r="G9" s="7" t="s">
        <v>5</v>
      </c>
      <c r="H9" s="7" t="s">
        <v>26</v>
      </c>
      <c r="I9" s="7" t="s">
        <v>21</v>
      </c>
    </row>
    <row r="10" spans="1:9" x14ac:dyDescent="0.2">
      <c r="A10" s="3"/>
      <c r="B10" s="3"/>
      <c r="C10" s="3"/>
      <c r="D10" s="5"/>
      <c r="E10" s="5"/>
      <c r="F10" s="3"/>
      <c r="G10" s="4"/>
      <c r="H10" s="3"/>
      <c r="I10" s="8">
        <f>C10*D10+E10</f>
        <v>0</v>
      </c>
    </row>
    <row r="11" spans="1:9" x14ac:dyDescent="0.2">
      <c r="A11" s="3"/>
      <c r="B11" s="3"/>
      <c r="C11" s="3"/>
      <c r="D11" s="5"/>
      <c r="E11" s="5"/>
      <c r="F11" s="3"/>
      <c r="G11" s="4"/>
      <c r="H11" s="3"/>
      <c r="I11" s="8">
        <f t="shared" ref="I11:I26" si="0">C11*D11+E11</f>
        <v>0</v>
      </c>
    </row>
    <row r="12" spans="1:9" x14ac:dyDescent="0.2">
      <c r="A12" s="3"/>
      <c r="B12" s="3"/>
      <c r="C12" s="3"/>
      <c r="D12" s="5"/>
      <c r="E12" s="5"/>
      <c r="F12" s="3"/>
      <c r="G12" s="4"/>
      <c r="H12" s="3"/>
      <c r="I12" s="8">
        <f t="shared" si="0"/>
        <v>0</v>
      </c>
    </row>
    <row r="13" spans="1:9" x14ac:dyDescent="0.2">
      <c r="A13" s="3"/>
      <c r="B13" s="3"/>
      <c r="C13" s="3"/>
      <c r="D13" s="5"/>
      <c r="E13" s="5"/>
      <c r="F13" s="3"/>
      <c r="G13" s="4"/>
      <c r="H13" s="3"/>
      <c r="I13" s="8">
        <f t="shared" si="0"/>
        <v>0</v>
      </c>
    </row>
    <row r="14" spans="1:9" x14ac:dyDescent="0.2">
      <c r="A14" s="3"/>
      <c r="B14" s="3"/>
      <c r="C14" s="3"/>
      <c r="D14" s="5"/>
      <c r="E14" s="5"/>
      <c r="F14" s="3"/>
      <c r="G14" s="4"/>
      <c r="H14" s="3"/>
      <c r="I14" s="8">
        <f t="shared" si="0"/>
        <v>0</v>
      </c>
    </row>
    <row r="15" spans="1:9" x14ac:dyDescent="0.2">
      <c r="A15" s="3"/>
      <c r="B15" s="3"/>
      <c r="C15" s="3"/>
      <c r="D15" s="5"/>
      <c r="E15" s="5"/>
      <c r="F15" s="3"/>
      <c r="G15" s="4"/>
      <c r="H15" s="3"/>
      <c r="I15" s="8">
        <f t="shared" si="0"/>
        <v>0</v>
      </c>
    </row>
    <row r="16" spans="1:9" x14ac:dyDescent="0.2">
      <c r="A16" s="3"/>
      <c r="B16" s="3"/>
      <c r="C16" s="3"/>
      <c r="D16" s="5"/>
      <c r="E16" s="5"/>
      <c r="F16" s="3"/>
      <c r="G16" s="4"/>
      <c r="H16" s="3"/>
      <c r="I16" s="8">
        <f t="shared" si="0"/>
        <v>0</v>
      </c>
    </row>
    <row r="17" spans="1:9" x14ac:dyDescent="0.2">
      <c r="A17" s="3"/>
      <c r="B17" s="3"/>
      <c r="C17" s="3"/>
      <c r="D17" s="5"/>
      <c r="E17" s="5"/>
      <c r="F17" s="3"/>
      <c r="G17" s="4"/>
      <c r="H17" s="3"/>
      <c r="I17" s="8">
        <f t="shared" si="0"/>
        <v>0</v>
      </c>
    </row>
    <row r="18" spans="1:9" x14ac:dyDescent="0.2">
      <c r="A18" s="3"/>
      <c r="B18" s="3"/>
      <c r="C18" s="3"/>
      <c r="D18" s="5"/>
      <c r="E18" s="5"/>
      <c r="F18" s="3"/>
      <c r="G18" s="4"/>
      <c r="H18" s="3"/>
      <c r="I18" s="8">
        <f t="shared" si="0"/>
        <v>0</v>
      </c>
    </row>
    <row r="19" spans="1:9" x14ac:dyDescent="0.2">
      <c r="A19" s="3"/>
      <c r="B19" s="3"/>
      <c r="C19" s="3"/>
      <c r="D19" s="5"/>
      <c r="E19" s="5"/>
      <c r="F19" s="3"/>
      <c r="G19" s="4"/>
      <c r="H19" s="3"/>
      <c r="I19" s="8">
        <f t="shared" si="0"/>
        <v>0</v>
      </c>
    </row>
    <row r="20" spans="1:9" x14ac:dyDescent="0.2">
      <c r="A20" s="3"/>
      <c r="B20" s="3"/>
      <c r="C20" s="3"/>
      <c r="D20" s="5"/>
      <c r="E20" s="5"/>
      <c r="F20" s="3"/>
      <c r="G20" s="4"/>
      <c r="H20" s="3"/>
      <c r="I20" s="8">
        <f t="shared" si="0"/>
        <v>0</v>
      </c>
    </row>
    <row r="21" spans="1:9" x14ac:dyDescent="0.2">
      <c r="A21" s="3"/>
      <c r="B21" s="3"/>
      <c r="C21" s="3"/>
      <c r="D21" s="5"/>
      <c r="E21" s="5"/>
      <c r="F21" s="3"/>
      <c r="G21" s="4"/>
      <c r="H21" s="3"/>
      <c r="I21" s="8">
        <f t="shared" si="0"/>
        <v>0</v>
      </c>
    </row>
    <row r="22" spans="1:9" x14ac:dyDescent="0.2">
      <c r="A22" s="3"/>
      <c r="B22" s="3"/>
      <c r="C22" s="3"/>
      <c r="D22" s="5"/>
      <c r="E22" s="5"/>
      <c r="F22" s="3"/>
      <c r="G22" s="4"/>
      <c r="H22" s="3"/>
      <c r="I22" s="8">
        <f t="shared" si="0"/>
        <v>0</v>
      </c>
    </row>
    <row r="23" spans="1:9" x14ac:dyDescent="0.2">
      <c r="A23" s="3"/>
      <c r="B23" s="3"/>
      <c r="C23" s="3"/>
      <c r="D23" s="5"/>
      <c r="E23" s="5"/>
      <c r="F23" s="3"/>
      <c r="G23" s="4"/>
      <c r="H23" s="3"/>
      <c r="I23" s="8">
        <f t="shared" si="0"/>
        <v>0</v>
      </c>
    </row>
    <row r="24" spans="1:9" x14ac:dyDescent="0.2">
      <c r="A24" s="3"/>
      <c r="B24" s="3"/>
      <c r="C24" s="3"/>
      <c r="D24" s="5"/>
      <c r="E24" s="5"/>
      <c r="F24" s="3"/>
      <c r="G24" s="4"/>
      <c r="H24" s="3"/>
      <c r="I24" s="8">
        <f t="shared" si="0"/>
        <v>0</v>
      </c>
    </row>
    <row r="25" spans="1:9" x14ac:dyDescent="0.2">
      <c r="A25" s="3"/>
      <c r="B25" s="3"/>
      <c r="C25" s="3"/>
      <c r="D25" s="5"/>
      <c r="E25" s="5"/>
      <c r="F25" s="3"/>
      <c r="G25" s="4"/>
      <c r="H25" s="3"/>
      <c r="I25" s="8">
        <f t="shared" si="0"/>
        <v>0</v>
      </c>
    </row>
    <row r="26" spans="1:9" x14ac:dyDescent="0.2">
      <c r="A26" s="3"/>
      <c r="B26" s="3"/>
      <c r="C26" s="3"/>
      <c r="D26" s="5"/>
      <c r="E26" s="5"/>
      <c r="F26" s="3"/>
      <c r="G26" s="4"/>
      <c r="H26" s="3"/>
      <c r="I26" s="8">
        <f t="shared" si="0"/>
        <v>0</v>
      </c>
    </row>
    <row r="27" spans="1:9" x14ac:dyDescent="0.2">
      <c r="A27" s="73" t="s">
        <v>10</v>
      </c>
      <c r="B27" s="74"/>
      <c r="C27" s="74"/>
      <c r="D27" s="74"/>
      <c r="E27" s="74"/>
      <c r="F27" s="74"/>
      <c r="G27" s="74"/>
      <c r="H27" s="75"/>
      <c r="I27" s="14">
        <f>SUM(I10:I26)</f>
        <v>0</v>
      </c>
    </row>
  </sheetData>
  <sheetProtection algorithmName="SHA-512" hashValue="Kv9wgIPBhoNeMyE8joHcyVne3qWSzGeHkM+NKIjHg+AignPiYcupxWqyOhMkMyxgvavsooqNegP1wqzqmeVSiA==" saltValue="2XElK7bovVr/0as1dWsMng==" spinCount="100000" sheet="1" selectLockedCells="1"/>
  <mergeCells count="6">
    <mergeCell ref="A8:I8"/>
    <mergeCell ref="A27:H27"/>
    <mergeCell ref="F2:I2"/>
    <mergeCell ref="H4:I4"/>
    <mergeCell ref="H6:I6"/>
    <mergeCell ref="C6:E6"/>
  </mergeCells>
  <pageMargins left="0.25" right="0.25" top="0.75" bottom="0.75" header="0.3" footer="0.3"/>
  <pageSetup orientation="landscape" r:id="rId1"/>
  <headerFooter>
    <oddHeader>&amp;C&amp;"Arial,Bold"FY2024-25 State Financial Assistance
School Security Assessment (SSA) Activity Reimbursement Report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54B80-4247-4A0B-AD5E-4EA0C5966EA3}">
  <sheetPr codeName="Sheet5">
    <pageSetUpPr fitToPage="1"/>
  </sheetPr>
  <dimension ref="A1:L16"/>
  <sheetViews>
    <sheetView showGridLines="0" zoomScale="115" zoomScaleNormal="115" workbookViewId="0">
      <selection activeCell="B9" sqref="B9"/>
    </sheetView>
  </sheetViews>
  <sheetFormatPr defaultColWidth="9.140625" defaultRowHeight="14.25" x14ac:dyDescent="0.25"/>
  <cols>
    <col min="1" max="1" width="32.5703125" style="114" customWidth="1"/>
    <col min="2" max="2" width="12.85546875" style="114" customWidth="1"/>
    <col min="3" max="4" width="12.85546875" style="113" customWidth="1"/>
    <col min="5" max="5" width="53.140625" style="113" customWidth="1"/>
    <col min="6" max="6" width="15.5703125" style="227" customWidth="1"/>
    <col min="7" max="7" width="38" style="114" customWidth="1"/>
    <col min="8" max="16384" width="9.140625" style="114"/>
  </cols>
  <sheetData>
    <row r="1" spans="1:12" s="107" customFormat="1" ht="15" customHeight="1" x14ac:dyDescent="0.25">
      <c r="A1" s="102" t="s">
        <v>82</v>
      </c>
      <c r="B1" s="102"/>
      <c r="C1" s="102"/>
      <c r="D1" s="102"/>
      <c r="E1" s="102"/>
      <c r="F1" s="102"/>
      <c r="G1" s="209"/>
      <c r="H1" s="209"/>
      <c r="I1" s="209"/>
      <c r="J1" s="209"/>
      <c r="K1" s="209"/>
      <c r="L1" s="209"/>
    </row>
    <row r="2" spans="1:12" s="107" customFormat="1" ht="15" x14ac:dyDescent="0.25">
      <c r="A2" s="102" t="s">
        <v>83</v>
      </c>
      <c r="B2" s="102"/>
      <c r="C2" s="102"/>
      <c r="D2" s="102"/>
      <c r="E2" s="102"/>
      <c r="F2" s="102"/>
      <c r="G2" s="209"/>
      <c r="H2" s="209"/>
      <c r="I2" s="209"/>
      <c r="J2" s="209"/>
      <c r="K2" s="209"/>
      <c r="L2" s="209"/>
    </row>
    <row r="3" spans="1:12" x14ac:dyDescent="0.25">
      <c r="A3" s="110"/>
      <c r="B3" s="152"/>
      <c r="C3" s="210"/>
      <c r="D3" s="211"/>
      <c r="E3" s="110"/>
      <c r="F3" s="111"/>
      <c r="G3" s="22"/>
      <c r="H3" s="22"/>
      <c r="I3" s="22"/>
      <c r="J3" s="22"/>
      <c r="K3" s="22"/>
      <c r="L3" s="22"/>
    </row>
    <row r="4" spans="1:12" ht="15" x14ac:dyDescent="0.25">
      <c r="A4" s="108" t="s">
        <v>84</v>
      </c>
      <c r="B4" s="109">
        <f>'Tab 1 - Overview'!D7</f>
        <v>0</v>
      </c>
      <c r="C4" s="109"/>
      <c r="D4" s="109"/>
      <c r="E4" s="212"/>
      <c r="F4" s="111"/>
      <c r="G4" s="22"/>
      <c r="H4" s="22"/>
      <c r="I4" s="22"/>
      <c r="J4" s="22"/>
      <c r="K4" s="22"/>
      <c r="L4" s="22"/>
    </row>
    <row r="5" spans="1:12" ht="15" x14ac:dyDescent="0.25">
      <c r="A5" s="108" t="s">
        <v>85</v>
      </c>
      <c r="B5" s="115">
        <f>'Tab 1 - Overview'!D12</f>
        <v>0</v>
      </c>
      <c r="C5" s="115"/>
      <c r="D5" s="115"/>
      <c r="E5" s="110"/>
      <c r="F5" s="111"/>
      <c r="G5" s="22"/>
      <c r="H5" s="22"/>
      <c r="I5" s="22"/>
      <c r="J5" s="22"/>
      <c r="K5" s="22"/>
      <c r="L5" s="22"/>
    </row>
    <row r="6" spans="1:12" x14ac:dyDescent="0.25">
      <c r="B6" s="113"/>
      <c r="D6" s="213"/>
      <c r="F6" s="114"/>
    </row>
    <row r="7" spans="1:12" ht="15" x14ac:dyDescent="0.25">
      <c r="A7" s="214" t="s">
        <v>78</v>
      </c>
      <c r="B7" s="215"/>
      <c r="C7" s="215"/>
      <c r="D7" s="215"/>
      <c r="E7" s="215"/>
      <c r="F7" s="216"/>
    </row>
    <row r="8" spans="1:12" s="219" customFormat="1" ht="15" x14ac:dyDescent="0.25">
      <c r="A8" s="217" t="s">
        <v>107</v>
      </c>
      <c r="B8" s="217" t="s">
        <v>114</v>
      </c>
      <c r="C8" s="217" t="s">
        <v>108</v>
      </c>
      <c r="D8" s="218" t="s">
        <v>14</v>
      </c>
      <c r="E8" s="217" t="s">
        <v>109</v>
      </c>
      <c r="F8" s="218" t="s">
        <v>100</v>
      </c>
    </row>
    <row r="9" spans="1:12" x14ac:dyDescent="0.25">
      <c r="A9" s="220" t="s">
        <v>113</v>
      </c>
      <c r="B9" s="26">
        <v>0</v>
      </c>
      <c r="C9" s="26">
        <v>0</v>
      </c>
      <c r="D9" s="26">
        <v>0</v>
      </c>
      <c r="E9" s="30"/>
      <c r="F9" s="221">
        <f>B9+C9+D9</f>
        <v>0</v>
      </c>
    </row>
    <row r="10" spans="1:12" x14ac:dyDescent="0.25">
      <c r="A10" s="220" t="s">
        <v>137</v>
      </c>
      <c r="B10" s="29">
        <v>0</v>
      </c>
      <c r="C10" s="29">
        <v>0</v>
      </c>
      <c r="D10" s="29">
        <v>0</v>
      </c>
      <c r="E10" s="31"/>
      <c r="F10" s="221">
        <f>B10+C10+D10</f>
        <v>0</v>
      </c>
    </row>
    <row r="11" spans="1:12" x14ac:dyDescent="0.25">
      <c r="A11" s="222" t="s">
        <v>138</v>
      </c>
      <c r="B11" s="29">
        <v>0</v>
      </c>
      <c r="C11" s="29">
        <v>0</v>
      </c>
      <c r="D11" s="29">
        <v>0</v>
      </c>
      <c r="E11" s="31"/>
      <c r="F11" s="221">
        <f>B11+C11+D11</f>
        <v>0</v>
      </c>
    </row>
    <row r="12" spans="1:12" x14ac:dyDescent="0.25">
      <c r="A12" s="222" t="s">
        <v>144</v>
      </c>
      <c r="B12" s="29">
        <v>0</v>
      </c>
      <c r="C12" s="29">
        <v>0</v>
      </c>
      <c r="D12" s="29">
        <v>0</v>
      </c>
      <c r="E12" s="31"/>
      <c r="F12" s="221">
        <f>B12+C12+D12</f>
        <v>0</v>
      </c>
    </row>
    <row r="13" spans="1:12" ht="15" x14ac:dyDescent="0.25">
      <c r="A13" s="223" t="s">
        <v>36</v>
      </c>
      <c r="B13" s="224"/>
      <c r="C13" s="224"/>
      <c r="D13" s="224"/>
      <c r="E13" s="224"/>
      <c r="F13" s="225">
        <f>SUM(F9:F12)</f>
        <v>0</v>
      </c>
    </row>
    <row r="15" spans="1:12" ht="15" customHeight="1" x14ac:dyDescent="0.25">
      <c r="A15" s="226" t="s">
        <v>139</v>
      </c>
      <c r="B15" s="226"/>
      <c r="C15" s="226"/>
      <c r="D15" s="226"/>
      <c r="E15" s="226"/>
      <c r="F15" s="226"/>
    </row>
    <row r="16" spans="1:12" x14ac:dyDescent="0.25">
      <c r="A16" s="226"/>
      <c r="B16" s="226"/>
      <c r="C16" s="226"/>
      <c r="D16" s="226"/>
      <c r="E16" s="226"/>
      <c r="F16" s="226"/>
    </row>
  </sheetData>
  <sheetProtection algorithmName="SHA-512" hashValue="aaar63R+sLhrFheepwIMsJZ9GQrqxbLQ6iUaEToQlB8mThclQWU+hLxViunZhlLy59oHEahTcGHz3w/Covp/BA==" saltValue="5K8g8Z/8iJesyVfNpjDg0A==" spinCount="100000" sheet="1" selectLockedCells="1"/>
  <mergeCells count="7">
    <mergeCell ref="A15:F16"/>
    <mergeCell ref="A7:F7"/>
    <mergeCell ref="A13:E13"/>
    <mergeCell ref="A1:F1"/>
    <mergeCell ref="A2:F2"/>
    <mergeCell ref="B4:D4"/>
    <mergeCell ref="B5:D5"/>
  </mergeCells>
  <pageMargins left="0.7" right="0.7" top="0.75" bottom="0.75" header="0.3" footer="0.3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1496-FB9C-4C4A-8170-3F652A587412}">
  <sheetPr codeName="Sheet3">
    <pageSetUpPr fitToPage="1"/>
  </sheetPr>
  <dimension ref="A1:K58"/>
  <sheetViews>
    <sheetView showGridLines="0" zoomScale="115" zoomScaleNormal="115" workbookViewId="0">
      <selection activeCell="A13" sqref="A13"/>
    </sheetView>
  </sheetViews>
  <sheetFormatPr defaultColWidth="9.140625" defaultRowHeight="14.25" x14ac:dyDescent="0.25"/>
  <cols>
    <col min="1" max="1" width="56" style="114" customWidth="1"/>
    <col min="2" max="2" width="10.85546875" style="113" bestFit="1" customWidth="1"/>
    <col min="3" max="3" width="15" style="113" customWidth="1"/>
    <col min="4" max="4" width="17.85546875" style="213" customWidth="1"/>
    <col min="5" max="5" width="17.28515625" style="114" customWidth="1"/>
    <col min="6" max="6" width="38" style="114" customWidth="1"/>
    <col min="7" max="16384" width="9.140625" style="114"/>
  </cols>
  <sheetData>
    <row r="1" spans="1:11" s="107" customFormat="1" ht="15" customHeight="1" x14ac:dyDescent="0.25">
      <c r="A1" s="102" t="s">
        <v>82</v>
      </c>
      <c r="B1" s="102"/>
      <c r="C1" s="102"/>
      <c r="D1" s="102"/>
      <c r="E1" s="102"/>
      <c r="F1" s="209"/>
      <c r="G1" s="209"/>
      <c r="H1" s="209"/>
      <c r="I1" s="209"/>
      <c r="J1" s="209"/>
      <c r="K1" s="209"/>
    </row>
    <row r="2" spans="1:11" s="107" customFormat="1" ht="15" x14ac:dyDescent="0.25">
      <c r="A2" s="102" t="s">
        <v>83</v>
      </c>
      <c r="B2" s="102"/>
      <c r="C2" s="102"/>
      <c r="D2" s="102"/>
      <c r="E2" s="102"/>
      <c r="F2" s="209"/>
      <c r="G2" s="209"/>
      <c r="H2" s="209"/>
      <c r="I2" s="209"/>
      <c r="J2" s="209"/>
      <c r="K2" s="209"/>
    </row>
    <row r="3" spans="1:11" x14ac:dyDescent="0.25">
      <c r="A3" s="110"/>
      <c r="B3" s="152"/>
      <c r="C3" s="210"/>
      <c r="D3" s="211"/>
      <c r="E3" s="111"/>
      <c r="F3" s="22"/>
      <c r="G3" s="22"/>
      <c r="H3" s="22"/>
      <c r="I3" s="22"/>
      <c r="J3" s="22"/>
      <c r="K3" s="22"/>
    </row>
    <row r="4" spans="1:11" ht="15" x14ac:dyDescent="0.25">
      <c r="A4" s="108" t="s">
        <v>84</v>
      </c>
      <c r="B4" s="109">
        <f>'Tab 1 - Overview'!D7</f>
        <v>0</v>
      </c>
      <c r="C4" s="109"/>
      <c r="D4" s="109"/>
      <c r="E4" s="111"/>
      <c r="F4" s="22"/>
      <c r="G4" s="22"/>
      <c r="H4" s="22"/>
      <c r="I4" s="22"/>
      <c r="J4" s="22"/>
      <c r="K4" s="22"/>
    </row>
    <row r="5" spans="1:11" ht="15" x14ac:dyDescent="0.25">
      <c r="A5" s="108" t="s">
        <v>85</v>
      </c>
      <c r="B5" s="115">
        <f>'Tab 1 - Overview'!D12</f>
        <v>0</v>
      </c>
      <c r="C5" s="115"/>
      <c r="D5" s="115"/>
      <c r="E5" s="111"/>
      <c r="F5" s="22"/>
      <c r="G5" s="22"/>
      <c r="H5" s="22"/>
      <c r="I5" s="22"/>
      <c r="J5" s="22"/>
      <c r="K5" s="22"/>
    </row>
    <row r="6" spans="1:11" ht="45" customHeight="1" x14ac:dyDescent="0.25">
      <c r="A6" s="228" t="s">
        <v>140</v>
      </c>
      <c r="B6" s="228"/>
      <c r="C6" s="228"/>
      <c r="D6" s="228"/>
      <c r="E6" s="228"/>
    </row>
    <row r="7" spans="1:11" x14ac:dyDescent="0.25">
      <c r="A7" s="229" t="s">
        <v>115</v>
      </c>
      <c r="B7" s="230"/>
      <c r="C7" s="230"/>
      <c r="D7" s="230"/>
      <c r="E7" s="230"/>
    </row>
    <row r="8" spans="1:11" ht="45.75" customHeight="1" x14ac:dyDescent="0.25">
      <c r="A8" s="230"/>
      <c r="B8" s="230"/>
      <c r="C8" s="230"/>
      <c r="D8" s="230"/>
      <c r="E8" s="230"/>
    </row>
    <row r="9" spans="1:11" ht="13.5" customHeight="1" thickBot="1" x14ac:dyDescent="0.3"/>
    <row r="10" spans="1:11" ht="15" x14ac:dyDescent="0.25">
      <c r="A10" s="231" t="s">
        <v>55</v>
      </c>
      <c r="B10" s="232"/>
      <c r="C10" s="232"/>
      <c r="D10" s="232"/>
      <c r="E10" s="233"/>
    </row>
    <row r="11" spans="1:11" s="219" customFormat="1" ht="30.75" thickBot="1" x14ac:dyDescent="0.3">
      <c r="A11" s="234" t="s">
        <v>61</v>
      </c>
      <c r="B11" s="235" t="s">
        <v>50</v>
      </c>
      <c r="C11" s="235" t="s">
        <v>51</v>
      </c>
      <c r="D11" s="236" t="s">
        <v>52</v>
      </c>
      <c r="E11" s="237" t="s">
        <v>36</v>
      </c>
    </row>
    <row r="12" spans="1:11" s="219" customFormat="1" ht="15.75" thickTop="1" thickBot="1" x14ac:dyDescent="0.3">
      <c r="A12" s="238" t="s">
        <v>53</v>
      </c>
      <c r="B12" s="239">
        <v>1</v>
      </c>
      <c r="C12" s="239" t="s">
        <v>62</v>
      </c>
      <c r="D12" s="240">
        <v>800</v>
      </c>
      <c r="E12" s="241">
        <f t="shared" ref="E12:E57" si="0">B12*D12</f>
        <v>800</v>
      </c>
      <c r="F12" s="242"/>
    </row>
    <row r="13" spans="1:11" ht="15" thickTop="1" x14ac:dyDescent="0.25">
      <c r="A13" s="49"/>
      <c r="B13" s="25"/>
      <c r="C13" s="51"/>
      <c r="D13" s="100"/>
      <c r="E13" s="243">
        <f>B13*D13</f>
        <v>0</v>
      </c>
    </row>
    <row r="14" spans="1:11" x14ac:dyDescent="0.25">
      <c r="A14" s="50"/>
      <c r="B14" s="28"/>
      <c r="C14" s="52"/>
      <c r="D14" s="101"/>
      <c r="E14" s="244">
        <f t="shared" si="0"/>
        <v>0</v>
      </c>
    </row>
    <row r="15" spans="1:11" x14ac:dyDescent="0.25">
      <c r="A15" s="27"/>
      <c r="B15" s="28"/>
      <c r="C15" s="28"/>
      <c r="D15" s="101"/>
      <c r="E15" s="244">
        <f t="shared" si="0"/>
        <v>0</v>
      </c>
    </row>
    <row r="16" spans="1:11" x14ac:dyDescent="0.25">
      <c r="A16" s="27"/>
      <c r="B16" s="28"/>
      <c r="C16" s="28"/>
      <c r="D16" s="101"/>
      <c r="E16" s="244">
        <f t="shared" si="0"/>
        <v>0</v>
      </c>
    </row>
    <row r="17" spans="1:5" x14ac:dyDescent="0.25">
      <c r="A17" s="27"/>
      <c r="B17" s="28"/>
      <c r="C17" s="28"/>
      <c r="D17" s="101"/>
      <c r="E17" s="244">
        <f t="shared" si="0"/>
        <v>0</v>
      </c>
    </row>
    <row r="18" spans="1:5" x14ac:dyDescent="0.25">
      <c r="A18" s="27"/>
      <c r="B18" s="28"/>
      <c r="C18" s="28"/>
      <c r="D18" s="101"/>
      <c r="E18" s="244">
        <f t="shared" si="0"/>
        <v>0</v>
      </c>
    </row>
    <row r="19" spans="1:5" x14ac:dyDescent="0.25">
      <c r="A19" s="27"/>
      <c r="B19" s="28"/>
      <c r="C19" s="28"/>
      <c r="D19" s="101"/>
      <c r="E19" s="244">
        <f t="shared" si="0"/>
        <v>0</v>
      </c>
    </row>
    <row r="20" spans="1:5" x14ac:dyDescent="0.25">
      <c r="A20" s="27"/>
      <c r="B20" s="28"/>
      <c r="C20" s="28"/>
      <c r="D20" s="101"/>
      <c r="E20" s="244">
        <f t="shared" si="0"/>
        <v>0</v>
      </c>
    </row>
    <row r="21" spans="1:5" x14ac:dyDescent="0.25">
      <c r="A21" s="27"/>
      <c r="B21" s="28"/>
      <c r="C21" s="28"/>
      <c r="D21" s="101"/>
      <c r="E21" s="244">
        <f t="shared" si="0"/>
        <v>0</v>
      </c>
    </row>
    <row r="22" spans="1:5" x14ac:dyDescent="0.25">
      <c r="A22" s="27"/>
      <c r="B22" s="28"/>
      <c r="C22" s="28"/>
      <c r="D22" s="101"/>
      <c r="E22" s="244">
        <f t="shared" si="0"/>
        <v>0</v>
      </c>
    </row>
    <row r="23" spans="1:5" x14ac:dyDescent="0.25">
      <c r="A23" s="27"/>
      <c r="B23" s="28"/>
      <c r="C23" s="28"/>
      <c r="D23" s="101"/>
      <c r="E23" s="244">
        <f t="shared" si="0"/>
        <v>0</v>
      </c>
    </row>
    <row r="24" spans="1:5" x14ac:dyDescent="0.25">
      <c r="A24" s="27"/>
      <c r="B24" s="28"/>
      <c r="C24" s="28"/>
      <c r="D24" s="101"/>
      <c r="E24" s="244">
        <f t="shared" si="0"/>
        <v>0</v>
      </c>
    </row>
    <row r="25" spans="1:5" x14ac:dyDescent="0.25">
      <c r="A25" s="27"/>
      <c r="B25" s="28"/>
      <c r="C25" s="28"/>
      <c r="D25" s="101"/>
      <c r="E25" s="244">
        <f t="shared" si="0"/>
        <v>0</v>
      </c>
    </row>
    <row r="26" spans="1:5" x14ac:dyDescent="0.25">
      <c r="A26" s="27"/>
      <c r="B26" s="28"/>
      <c r="C26" s="28"/>
      <c r="D26" s="101"/>
      <c r="E26" s="244">
        <f t="shared" si="0"/>
        <v>0</v>
      </c>
    </row>
    <row r="27" spans="1:5" x14ac:dyDescent="0.25">
      <c r="A27" s="27"/>
      <c r="B27" s="28"/>
      <c r="C27" s="28"/>
      <c r="D27" s="101"/>
      <c r="E27" s="244">
        <f t="shared" si="0"/>
        <v>0</v>
      </c>
    </row>
    <row r="28" spans="1:5" x14ac:dyDescent="0.25">
      <c r="A28" s="27"/>
      <c r="B28" s="28"/>
      <c r="C28" s="28"/>
      <c r="D28" s="101"/>
      <c r="E28" s="244">
        <f t="shared" si="0"/>
        <v>0</v>
      </c>
    </row>
    <row r="29" spans="1:5" x14ac:dyDescent="0.25">
      <c r="A29" s="27"/>
      <c r="B29" s="28"/>
      <c r="C29" s="28"/>
      <c r="D29" s="101"/>
      <c r="E29" s="244">
        <f t="shared" si="0"/>
        <v>0</v>
      </c>
    </row>
    <row r="30" spans="1:5" x14ac:dyDescent="0.25">
      <c r="A30" s="27"/>
      <c r="B30" s="28"/>
      <c r="C30" s="28"/>
      <c r="D30" s="101"/>
      <c r="E30" s="244">
        <f t="shared" si="0"/>
        <v>0</v>
      </c>
    </row>
    <row r="31" spans="1:5" x14ac:dyDescent="0.25">
      <c r="A31" s="27"/>
      <c r="B31" s="28"/>
      <c r="C31" s="28"/>
      <c r="D31" s="101"/>
      <c r="E31" s="244">
        <f t="shared" si="0"/>
        <v>0</v>
      </c>
    </row>
    <row r="32" spans="1:5" x14ac:dyDescent="0.25">
      <c r="A32" s="27"/>
      <c r="B32" s="28"/>
      <c r="C32" s="28"/>
      <c r="D32" s="101"/>
      <c r="E32" s="244">
        <f t="shared" si="0"/>
        <v>0</v>
      </c>
    </row>
    <row r="33" spans="1:5" x14ac:dyDescent="0.25">
      <c r="A33" s="27"/>
      <c r="B33" s="28"/>
      <c r="C33" s="28"/>
      <c r="D33" s="101"/>
      <c r="E33" s="244">
        <f t="shared" si="0"/>
        <v>0</v>
      </c>
    </row>
    <row r="34" spans="1:5" x14ac:dyDescent="0.25">
      <c r="A34" s="27"/>
      <c r="B34" s="28"/>
      <c r="C34" s="28"/>
      <c r="D34" s="101"/>
      <c r="E34" s="244">
        <f t="shared" si="0"/>
        <v>0</v>
      </c>
    </row>
    <row r="35" spans="1:5" x14ac:dyDescent="0.25">
      <c r="A35" s="27"/>
      <c r="B35" s="28"/>
      <c r="C35" s="28"/>
      <c r="D35" s="101"/>
      <c r="E35" s="244">
        <f t="shared" si="0"/>
        <v>0</v>
      </c>
    </row>
    <row r="36" spans="1:5" x14ac:dyDescent="0.25">
      <c r="A36" s="27"/>
      <c r="B36" s="28"/>
      <c r="C36" s="28"/>
      <c r="D36" s="101"/>
      <c r="E36" s="244">
        <f t="shared" si="0"/>
        <v>0</v>
      </c>
    </row>
    <row r="37" spans="1:5" x14ac:dyDescent="0.25">
      <c r="A37" s="27"/>
      <c r="B37" s="28"/>
      <c r="C37" s="28"/>
      <c r="D37" s="101"/>
      <c r="E37" s="244">
        <f t="shared" si="0"/>
        <v>0</v>
      </c>
    </row>
    <row r="38" spans="1:5" x14ac:dyDescent="0.25">
      <c r="A38" s="27"/>
      <c r="B38" s="28"/>
      <c r="C38" s="28"/>
      <c r="D38" s="101"/>
      <c r="E38" s="244">
        <f t="shared" si="0"/>
        <v>0</v>
      </c>
    </row>
    <row r="39" spans="1:5" x14ac:dyDescent="0.25">
      <c r="A39" s="27"/>
      <c r="B39" s="28"/>
      <c r="C39" s="28"/>
      <c r="D39" s="101"/>
      <c r="E39" s="244">
        <f t="shared" si="0"/>
        <v>0</v>
      </c>
    </row>
    <row r="40" spans="1:5" x14ac:dyDescent="0.25">
      <c r="A40" s="27"/>
      <c r="B40" s="28"/>
      <c r="C40" s="28"/>
      <c r="D40" s="101"/>
      <c r="E40" s="244">
        <f t="shared" si="0"/>
        <v>0</v>
      </c>
    </row>
    <row r="41" spans="1:5" x14ac:dyDescent="0.25">
      <c r="A41" s="27"/>
      <c r="B41" s="28"/>
      <c r="C41" s="28"/>
      <c r="D41" s="101"/>
      <c r="E41" s="244">
        <f t="shared" si="0"/>
        <v>0</v>
      </c>
    </row>
    <row r="42" spans="1:5" x14ac:dyDescent="0.25">
      <c r="A42" s="27"/>
      <c r="B42" s="28"/>
      <c r="C42" s="28"/>
      <c r="D42" s="101"/>
      <c r="E42" s="244">
        <f t="shared" si="0"/>
        <v>0</v>
      </c>
    </row>
    <row r="43" spans="1:5" x14ac:dyDescent="0.25">
      <c r="A43" s="27"/>
      <c r="B43" s="28"/>
      <c r="C43" s="28"/>
      <c r="D43" s="101"/>
      <c r="E43" s="244">
        <f t="shared" si="0"/>
        <v>0</v>
      </c>
    </row>
    <row r="44" spans="1:5" x14ac:dyDescent="0.25">
      <c r="A44" s="27"/>
      <c r="B44" s="28"/>
      <c r="C44" s="28"/>
      <c r="D44" s="101"/>
      <c r="E44" s="244">
        <f t="shared" si="0"/>
        <v>0</v>
      </c>
    </row>
    <row r="45" spans="1:5" x14ac:dyDescent="0.25">
      <c r="A45" s="27"/>
      <c r="B45" s="28"/>
      <c r="C45" s="28"/>
      <c r="D45" s="101"/>
      <c r="E45" s="244">
        <f t="shared" si="0"/>
        <v>0</v>
      </c>
    </row>
    <row r="46" spans="1:5" x14ac:dyDescent="0.25">
      <c r="A46" s="27"/>
      <c r="B46" s="28"/>
      <c r="C46" s="28"/>
      <c r="D46" s="101"/>
      <c r="E46" s="244">
        <f t="shared" si="0"/>
        <v>0</v>
      </c>
    </row>
    <row r="47" spans="1:5" x14ac:dyDescent="0.25">
      <c r="A47" s="27"/>
      <c r="B47" s="28"/>
      <c r="C47" s="28"/>
      <c r="D47" s="101"/>
      <c r="E47" s="244">
        <f t="shared" si="0"/>
        <v>0</v>
      </c>
    </row>
    <row r="48" spans="1:5" x14ac:dyDescent="0.25">
      <c r="A48" s="27"/>
      <c r="B48" s="28"/>
      <c r="C48" s="28"/>
      <c r="D48" s="101"/>
      <c r="E48" s="244">
        <f t="shared" si="0"/>
        <v>0</v>
      </c>
    </row>
    <row r="49" spans="1:5" x14ac:dyDescent="0.25">
      <c r="A49" s="27"/>
      <c r="B49" s="28"/>
      <c r="C49" s="28"/>
      <c r="D49" s="101"/>
      <c r="E49" s="244">
        <f t="shared" si="0"/>
        <v>0</v>
      </c>
    </row>
    <row r="50" spans="1:5" x14ac:dyDescent="0.25">
      <c r="A50" s="27"/>
      <c r="B50" s="28"/>
      <c r="C50" s="28"/>
      <c r="D50" s="101"/>
      <c r="E50" s="244">
        <f t="shared" si="0"/>
        <v>0</v>
      </c>
    </row>
    <row r="51" spans="1:5" x14ac:dyDescent="0.25">
      <c r="A51" s="27"/>
      <c r="B51" s="28"/>
      <c r="C51" s="28"/>
      <c r="D51" s="101"/>
      <c r="E51" s="244">
        <f t="shared" si="0"/>
        <v>0</v>
      </c>
    </row>
    <row r="52" spans="1:5" x14ac:dyDescent="0.25">
      <c r="A52" s="27"/>
      <c r="B52" s="28"/>
      <c r="C52" s="28"/>
      <c r="D52" s="101"/>
      <c r="E52" s="244">
        <f t="shared" si="0"/>
        <v>0</v>
      </c>
    </row>
    <row r="53" spans="1:5" x14ac:dyDescent="0.25">
      <c r="A53" s="27"/>
      <c r="B53" s="28"/>
      <c r="C53" s="28"/>
      <c r="D53" s="101"/>
      <c r="E53" s="244">
        <f t="shared" si="0"/>
        <v>0</v>
      </c>
    </row>
    <row r="54" spans="1:5" x14ac:dyDescent="0.25">
      <c r="A54" s="27"/>
      <c r="B54" s="28"/>
      <c r="C54" s="28"/>
      <c r="D54" s="101"/>
      <c r="E54" s="244">
        <f t="shared" si="0"/>
        <v>0</v>
      </c>
    </row>
    <row r="55" spans="1:5" x14ac:dyDescent="0.25">
      <c r="A55" s="27"/>
      <c r="B55" s="28"/>
      <c r="C55" s="28"/>
      <c r="D55" s="101"/>
      <c r="E55" s="244">
        <f t="shared" si="0"/>
        <v>0</v>
      </c>
    </row>
    <row r="56" spans="1:5" x14ac:dyDescent="0.25">
      <c r="A56" s="27"/>
      <c r="B56" s="28"/>
      <c r="C56" s="28"/>
      <c r="D56" s="101"/>
      <c r="E56" s="244">
        <f t="shared" si="0"/>
        <v>0</v>
      </c>
    </row>
    <row r="57" spans="1:5" x14ac:dyDescent="0.25">
      <c r="A57" s="27"/>
      <c r="B57" s="28"/>
      <c r="C57" s="28"/>
      <c r="D57" s="101"/>
      <c r="E57" s="244">
        <f t="shared" si="0"/>
        <v>0</v>
      </c>
    </row>
    <row r="58" spans="1:5" ht="15.75" thickBot="1" x14ac:dyDescent="0.3">
      <c r="A58" s="245" t="s">
        <v>56</v>
      </c>
      <c r="B58" s="246"/>
      <c r="C58" s="246"/>
      <c r="D58" s="246"/>
      <c r="E58" s="247">
        <f>SUM(E13:E57)</f>
        <v>0</v>
      </c>
    </row>
  </sheetData>
  <sheetProtection algorithmName="SHA-512" hashValue="gXvgFN4Awlfm4ia1bnXm7nsaypd8i8qVG2TDqfcQM77E39nenGVjuElok9Zw3ouoTcCaUwIjyoOnW1R5QihUkg==" saltValue="hPNwIBTihQ6zX1Go6xKYjw==" spinCount="100000" sheet="1" objects="1" scenarios="1" selectLockedCells="1"/>
  <mergeCells count="8">
    <mergeCell ref="A10:E10"/>
    <mergeCell ref="A58:D58"/>
    <mergeCell ref="A1:E1"/>
    <mergeCell ref="A2:E2"/>
    <mergeCell ref="B4:D4"/>
    <mergeCell ref="B5:D5"/>
    <mergeCell ref="A6:E6"/>
    <mergeCell ref="A7:E8"/>
  </mergeCells>
  <pageMargins left="0.7" right="0.7" top="0.75" bottom="0.75" header="0.3" footer="0.3"/>
  <pageSetup scale="7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8E882-7197-449A-B21A-6A5304D25B38}">
  <sheetPr codeName="Sheet6"/>
  <dimension ref="A1:A18"/>
  <sheetViews>
    <sheetView workbookViewId="0">
      <selection activeCell="A19" sqref="A19"/>
    </sheetView>
  </sheetViews>
  <sheetFormatPr defaultRowHeight="15" x14ac:dyDescent="0.25"/>
  <sheetData>
    <row r="1" spans="1:1" x14ac:dyDescent="0.25">
      <c r="A1" t="s">
        <v>35</v>
      </c>
    </row>
    <row r="2" spans="1:1" x14ac:dyDescent="0.25">
      <c r="A2" t="s">
        <v>34</v>
      </c>
    </row>
    <row r="4" spans="1:1" x14ac:dyDescent="0.25">
      <c r="A4" t="s">
        <v>42</v>
      </c>
    </row>
    <row r="5" spans="1:1" x14ac:dyDescent="0.25">
      <c r="A5" t="s">
        <v>48</v>
      </c>
    </row>
    <row r="7" spans="1:1" x14ac:dyDescent="0.25">
      <c r="A7" t="s">
        <v>59</v>
      </c>
    </row>
    <row r="8" spans="1:1" x14ac:dyDescent="0.25">
      <c r="A8" t="s">
        <v>57</v>
      </c>
    </row>
    <row r="9" spans="1:1" x14ac:dyDescent="0.25">
      <c r="A9" t="s">
        <v>54</v>
      </c>
    </row>
    <row r="10" spans="1:1" x14ac:dyDescent="0.25">
      <c r="A10" t="s">
        <v>60</v>
      </c>
    </row>
    <row r="11" spans="1:1" x14ac:dyDescent="0.25">
      <c r="A11" t="s">
        <v>58</v>
      </c>
    </row>
    <row r="13" spans="1:1" x14ac:dyDescent="0.25">
      <c r="A13" t="s">
        <v>67</v>
      </c>
    </row>
    <row r="14" spans="1:1" x14ac:dyDescent="0.25">
      <c r="A14" t="s">
        <v>81</v>
      </c>
    </row>
    <row r="15" spans="1:1" x14ac:dyDescent="0.25">
      <c r="A15" t="s">
        <v>68</v>
      </c>
    </row>
    <row r="18" spans="1:1" x14ac:dyDescent="0.25">
      <c r="A18" t="s">
        <v>105</v>
      </c>
    </row>
  </sheetData>
  <phoneticPr fontId="2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Tab 1 - Overview</vt:lpstr>
      <vt:lpstr>Tab 2 - Personnel and Benefits</vt:lpstr>
      <vt:lpstr>Tab 4 - Travel</vt:lpstr>
      <vt:lpstr>Tab 5 - Supplies</vt:lpstr>
      <vt:lpstr>Tab 3 - Other Costs (Tuition)</vt:lpstr>
      <vt:lpstr>Tab 4 - Equipment and Supplies</vt:lpstr>
      <vt:lpstr>Sheet1</vt:lpstr>
      <vt:lpstr>'Tab 2 - Personnel and Benefits'!Print_Area</vt:lpstr>
      <vt:lpstr>'Tab 3 - Other Costs (Tuition)'!Print_Area</vt:lpstr>
      <vt:lpstr>'Tab 4 - Equipment and Supplies'!Print_Area</vt:lpstr>
    </vt:vector>
  </TitlesOfParts>
  <Company>Florida Department of Law Enforcement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Miller, Amber</dc:creator>
  <cp:lastModifiedBy>Halvorson, Elizabeth</cp:lastModifiedBy>
  <cp:lastPrinted>2026-06-08T18:05:50Z</cp:lastPrinted>
  <dcterms:created xsi:type="dcterms:W3CDTF">2023-06-26T13:45:07Z</dcterms:created>
  <dcterms:modified xsi:type="dcterms:W3CDTF">2026-06-08T18:06:02Z</dcterms:modified>
</cp:coreProperties>
</file>