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fdle.net\CJIS\CJAB\FSAC\Website\UCR 2021 Annual\01-Annual Reports\04-Judicial Circuit Offense Report\"/>
    </mc:Choice>
  </mc:AlternateContent>
  <xr:revisionPtr revIDLastSave="0" documentId="13_ncr:1_{3E49FD8C-3C98-45F3-8362-C2A7A083AABD}" xr6:coauthVersionLast="36" xr6:coauthVersionMax="36" xr10:uidLastSave="{00000000-0000-0000-0000-000000000000}"/>
  <bookViews>
    <workbookView xWindow="360" yWindow="390" windowWidth="19440" windowHeight="6945" xr2:uid="{00000000-000D-0000-FFFF-FFFF00000000}"/>
  </bookViews>
  <sheets>
    <sheet name="Judicial_Circuit_Offense_Report" sheetId="1" r:id="rId1"/>
  </sheets>
  <definedNames>
    <definedName name="_xlnm._FilterDatabase" localSheetId="0" hidden="1">Judicial_Circuit_Offense_Report!$B$1:$B$51</definedName>
  </definedNames>
  <calcPr calcId="191029"/>
</workbook>
</file>

<file path=xl/calcChain.xml><?xml version="1.0" encoding="utf-8"?>
<calcChain xmlns="http://schemas.openxmlformats.org/spreadsheetml/2006/main">
  <c r="M46" i="1" l="1"/>
  <c r="N46" i="1" s="1"/>
  <c r="E46" i="1"/>
  <c r="M44" i="1"/>
  <c r="N44" i="1" s="1"/>
  <c r="E44" i="1"/>
  <c r="M42" i="1"/>
  <c r="N42" i="1" s="1"/>
  <c r="E42" i="1"/>
  <c r="M36" i="1"/>
  <c r="N36" i="1" s="1"/>
  <c r="E36" i="1"/>
  <c r="M34" i="1"/>
  <c r="N34" i="1" s="1"/>
  <c r="E34" i="1"/>
  <c r="M28" i="1"/>
  <c r="N28" i="1" s="1"/>
  <c r="E28" i="1"/>
  <c r="M26" i="1"/>
  <c r="N26" i="1" s="1"/>
  <c r="E26" i="1"/>
  <c r="M24" i="1"/>
  <c r="N24" i="1" s="1"/>
  <c r="E24" i="1"/>
  <c r="M20" i="1"/>
  <c r="N20" i="1" s="1"/>
  <c r="E20" i="1"/>
  <c r="M18" i="1"/>
  <c r="N18" i="1" s="1"/>
  <c r="E18" i="1"/>
  <c r="M10" i="1"/>
  <c r="N10" i="1" s="1"/>
  <c r="E10" i="1"/>
  <c r="M8" i="1"/>
  <c r="N8" i="1" s="1"/>
  <c r="E8" i="1"/>
</calcChain>
</file>

<file path=xl/sharedStrings.xml><?xml version="1.0" encoding="utf-8"?>
<sst xmlns="http://schemas.openxmlformats.org/spreadsheetml/2006/main" count="169" uniqueCount="71">
  <si>
    <t>Florida Totals</t>
  </si>
  <si>
    <t>Total</t>
  </si>
  <si>
    <t>% Index</t>
  </si>
  <si>
    <t>Motor</t>
  </si>
  <si>
    <t>Crime Rate</t>
  </si>
  <si>
    <t>% Rate</t>
  </si>
  <si>
    <t>Clearance</t>
  </si>
  <si>
    <t>Crime</t>
  </si>
  <si>
    <t>Change</t>
  </si>
  <si>
    <t>Aggravated</t>
  </si>
  <si>
    <t>Vehicle</t>
  </si>
  <si>
    <t>Per 100,000</t>
  </si>
  <si>
    <t>Rate per</t>
  </si>
  <si>
    <t>Annual Report</t>
  </si>
  <si>
    <t>Year</t>
  </si>
  <si>
    <t>Population</t>
  </si>
  <si>
    <t>Index</t>
  </si>
  <si>
    <t>Rape</t>
  </si>
  <si>
    <t>Robbery</t>
  </si>
  <si>
    <t>Assault</t>
  </si>
  <si>
    <t>Burglary</t>
  </si>
  <si>
    <t>Larceny</t>
  </si>
  <si>
    <t>Theft</t>
  </si>
  <si>
    <t>100 Offenses</t>
  </si>
  <si>
    <t>STATEWIDE JUDICIAL CIRCUIT OFFENSE REPORT</t>
  </si>
  <si>
    <t>Murder</t>
  </si>
  <si>
    <t>January - December 2021</t>
  </si>
  <si>
    <t>2020/2021</t>
  </si>
  <si>
    <t>SOURCE: Florida Department of Law Enforcement, 2021.  Crime in Florida, Annual Report January - December 2021.  Florida uniform crime report [Computer program].</t>
  </si>
  <si>
    <t>--</t>
  </si>
  <si>
    <t>01-First Judicial Circuit</t>
  </si>
  <si>
    <t>02-Second Judicial Circuit</t>
  </si>
  <si>
    <t>03-Third Judicial Circuit</t>
  </si>
  <si>
    <t>04-Fourth Judicial Circuit</t>
  </si>
  <si>
    <t>05-Fifth Judicial Circuit</t>
  </si>
  <si>
    <t>06-Sixth Judicial Circuit</t>
  </si>
  <si>
    <t>07-Seventh Judicial Circuit</t>
  </si>
  <si>
    <t>08-Eighth Judicial Circuit</t>
  </si>
  <si>
    <t>09-Ninth Judicial Circuit</t>
  </si>
  <si>
    <t>10-Tenth Judicial Circuit</t>
  </si>
  <si>
    <t>11-Eleventh Judicial Circuit</t>
  </si>
  <si>
    <t>12-Twelfth Judicial Circuit</t>
  </si>
  <si>
    <t>13-Thirteenth Judicial Circuit</t>
  </si>
  <si>
    <t>14-Fourteenth Judicial Circuit</t>
  </si>
  <si>
    <t>15-Fifteenth Judicial Circuit</t>
  </si>
  <si>
    <t>16-Sixteenth Judicial Circuit</t>
  </si>
  <si>
    <t>17-Seventeenth Judicial Circuit</t>
  </si>
  <si>
    <t>18-Eighteenth Judicial Circuit</t>
  </si>
  <si>
    <t>19-Nineteenth Judicial Circuit</t>
  </si>
  <si>
    <t>20-Twentieth Judicial Circuit</t>
  </si>
  <si>
    <t>(Data sample: 75.4% of population)</t>
  </si>
  <si>
    <t>(Data sample: 87.8% of population)</t>
  </si>
  <si>
    <t>(Data sample: 70.4% of population)</t>
  </si>
  <si>
    <t>(Data sample: 97.8% of population)</t>
  </si>
  <si>
    <t>(Data sample: 88.5% of population)</t>
  </si>
  <si>
    <t>(Data sample: 88.3% of population)</t>
  </si>
  <si>
    <t>(Data sample: 79.3% of population)</t>
  </si>
  <si>
    <t>(Data sample: 64.2% of population)</t>
  </si>
  <si>
    <t>(Data sample: 84.1% of population)</t>
  </si>
  <si>
    <t>(Data sample: 97.7% of population)</t>
  </si>
  <si>
    <t>(Data sample: 57.5% of population)</t>
  </si>
  <si>
    <t>(Data sample: 74.2% of population)</t>
  </si>
  <si>
    <t>(Insufficient data sample: 4.5%)</t>
  </si>
  <si>
    <t>(Insufficient data sample: 13.0%)</t>
  </si>
  <si>
    <t>(Insufficient data sample: 18.9%)</t>
  </si>
  <si>
    <t>(Insufficient data sample: 10.0%)</t>
  </si>
  <si>
    <t>(Insufficient data sample: 0.9%)</t>
  </si>
  <si>
    <t>(Insuffifient data sample: 32.0%)</t>
  </si>
  <si>
    <t>(Insufficient data sample: 31.0%)</t>
  </si>
  <si>
    <t>(Insuffifient data sample: 32.6%)</t>
  </si>
  <si>
    <t>(Data sample: 50.0% of population)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</si>
</sst>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8.5"/>
      <color theme="1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</cellStyleXfs>
  <cellXfs count="61">
    <xf numFmtId="0" fontId="0" fillId="0" borderId="0" xfId="0"/>
    <xf numFmtId="0" fontId="22" fillId="0" borderId="0" xfId="43" applyNumberFormat="1" applyFont="1" applyFill="1" applyBorder="1" applyAlignment="1" applyProtection="1">
      <alignment horizontal="center"/>
    </xf>
    <xf numFmtId="3" fontId="22" fillId="0" borderId="0" xfId="43" applyNumberFormat="1" applyFont="1" applyBorder="1" applyAlignment="1">
      <alignment horizontal="center"/>
    </xf>
    <xf numFmtId="164" fontId="22" fillId="0" borderId="0" xfId="43" applyNumberFormat="1" applyFont="1" applyFill="1" applyBorder="1" applyAlignment="1" applyProtection="1">
      <alignment horizontal="center"/>
    </xf>
    <xf numFmtId="3" fontId="22" fillId="0" borderId="0" xfId="43" applyNumberFormat="1" applyFont="1" applyFill="1" applyBorder="1" applyAlignment="1" applyProtection="1">
      <alignment horizontal="center"/>
    </xf>
    <xf numFmtId="164" fontId="22" fillId="0" borderId="0" xfId="43" applyNumberFormat="1" applyFont="1" applyBorder="1" applyAlignment="1">
      <alignment horizontal="center"/>
    </xf>
    <xf numFmtId="3" fontId="22" fillId="0" borderId="0" xfId="43" applyNumberFormat="1" applyFont="1" applyBorder="1" applyAlignment="1">
      <alignment horizontal="center" vertical="center"/>
    </xf>
    <xf numFmtId="164" fontId="22" fillId="0" borderId="0" xfId="43" applyNumberFormat="1" applyFont="1" applyBorder="1" applyAlignment="1">
      <alignment horizontal="center" vertical="center"/>
    </xf>
    <xf numFmtId="0" fontId="22" fillId="0" borderId="10" xfId="44" applyNumberFormat="1" applyFont="1" applyFill="1" applyBorder="1" applyAlignment="1" applyProtection="1">
      <alignment horizontal="center" wrapText="1"/>
    </xf>
    <xf numFmtId="3" fontId="22" fillId="0" borderId="10" xfId="44" applyNumberFormat="1" applyFont="1" applyFill="1" applyBorder="1" applyAlignment="1" applyProtection="1">
      <alignment horizontal="center" wrapText="1"/>
    </xf>
    <xf numFmtId="164" fontId="22" fillId="0" borderId="10" xfId="44" applyNumberFormat="1" applyFont="1" applyFill="1" applyBorder="1" applyAlignment="1" applyProtection="1">
      <alignment horizontal="center" wrapText="1"/>
    </xf>
    <xf numFmtId="3" fontId="23" fillId="0" borderId="13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164" fontId="23" fillId="0" borderId="10" xfId="0" applyNumberFormat="1" applyFont="1" applyBorder="1" applyAlignment="1">
      <alignment horizontal="center"/>
    </xf>
    <xf numFmtId="3" fontId="23" fillId="0" borderId="14" xfId="0" applyNumberFormat="1" applyFont="1" applyBorder="1" applyAlignment="1">
      <alignment horizontal="center"/>
    </xf>
    <xf numFmtId="164" fontId="23" fillId="0" borderId="14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164" fontId="23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24" fillId="0" borderId="0" xfId="0" applyFont="1" applyBorder="1"/>
    <xf numFmtId="0" fontId="20" fillId="0" borderId="0" xfId="42" applyFont="1" applyBorder="1" applyAlignment="1">
      <alignment horizontal="left" vertical="center"/>
    </xf>
    <xf numFmtId="0" fontId="25" fillId="0" borderId="0" xfId="0" applyFont="1" applyBorder="1"/>
    <xf numFmtId="0" fontId="26" fillId="0" borderId="0" xfId="0" applyFont="1" applyBorder="1"/>
    <xf numFmtId="0" fontId="23" fillId="0" borderId="0" xfId="0" applyFont="1" applyBorder="1"/>
    <xf numFmtId="3" fontId="24" fillId="0" borderId="0" xfId="0" applyNumberFormat="1" applyFont="1" applyBorder="1"/>
    <xf numFmtId="164" fontId="24" fillId="0" borderId="0" xfId="0" applyNumberFormat="1" applyFont="1" applyBorder="1"/>
    <xf numFmtId="3" fontId="21" fillId="0" borderId="0" xfId="0" applyNumberFormat="1" applyFont="1" applyBorder="1"/>
    <xf numFmtId="164" fontId="21" fillId="0" borderId="0" xfId="0" applyNumberFormat="1" applyFont="1" applyBorder="1"/>
    <xf numFmtId="0" fontId="22" fillId="0" borderId="0" xfId="42" applyNumberFormat="1" applyFont="1" applyFill="1" applyBorder="1" applyAlignment="1" applyProtection="1">
      <alignment horizontal="center"/>
    </xf>
    <xf numFmtId="3" fontId="22" fillId="0" borderId="11" xfId="42" applyNumberFormat="1" applyFont="1" applyFill="1" applyBorder="1" applyAlignment="1" applyProtection="1"/>
    <xf numFmtId="3" fontId="22" fillId="0" borderId="0" xfId="42" applyNumberFormat="1" applyFont="1" applyFill="1" applyBorder="1" applyAlignment="1" applyProtection="1">
      <alignment horizontal="center"/>
    </xf>
    <xf numFmtId="164" fontId="22" fillId="0" borderId="0" xfId="42" applyNumberFormat="1" applyFont="1" applyFill="1" applyBorder="1" applyAlignment="1" applyProtection="1">
      <alignment horizontal="center"/>
    </xf>
    <xf numFmtId="3" fontId="22" fillId="0" borderId="0" xfId="42" applyNumberFormat="1" applyFont="1" applyFill="1" applyBorder="1" applyAlignment="1" applyProtection="1"/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/>
    </xf>
    <xf numFmtId="165" fontId="23" fillId="0" borderId="14" xfId="0" applyNumberFormat="1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23" fillId="0" borderId="11" xfId="0" quotePrefix="1" applyNumberFormat="1" applyFont="1" applyBorder="1" applyAlignment="1">
      <alignment horizontal="center"/>
    </xf>
    <xf numFmtId="3" fontId="23" fillId="0" borderId="0" xfId="0" quotePrefix="1" applyNumberFormat="1" applyFont="1" applyAlignment="1">
      <alignment horizontal="center"/>
    </xf>
    <xf numFmtId="0" fontId="22" fillId="0" borderId="0" xfId="42" applyNumberFormat="1" applyFont="1" applyFill="1" applyBorder="1" applyAlignment="1" applyProtection="1">
      <alignment horizontal="left"/>
    </xf>
    <xf numFmtId="0" fontId="20" fillId="0" borderId="10" xfId="42" applyFont="1" applyBorder="1" applyAlignment="1">
      <alignment horizontal="left" vertical="center"/>
    </xf>
    <xf numFmtId="0" fontId="22" fillId="0" borderId="0" xfId="42" applyFont="1" applyBorder="1" applyAlignment="1">
      <alignment horizontal="left" vertical="center"/>
    </xf>
    <xf numFmtId="0" fontId="22" fillId="0" borderId="14" xfId="42" applyFont="1" applyFill="1" applyBorder="1" applyAlignment="1">
      <alignment horizontal="left" vertical="center"/>
    </xf>
    <xf numFmtId="0" fontId="22" fillId="0" borderId="0" xfId="42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166" fontId="27" fillId="0" borderId="10" xfId="42" applyNumberFormat="1" applyFont="1" applyFill="1" applyBorder="1" applyAlignment="1">
      <alignment horizontal="left" vertical="center"/>
    </xf>
    <xf numFmtId="166" fontId="27" fillId="0" borderId="0" xfId="42" applyNumberFormat="1" applyFont="1" applyFill="1" applyBorder="1" applyAlignment="1">
      <alignment horizontal="left" vertical="center"/>
    </xf>
    <xf numFmtId="166" fontId="28" fillId="0" borderId="10" xfId="42" applyNumberFormat="1" applyFont="1" applyFill="1" applyBorder="1" applyAlignment="1">
      <alignment horizontal="left" vertical="center"/>
    </xf>
    <xf numFmtId="0" fontId="25" fillId="0" borderId="0" xfId="0" applyFont="1" applyBorder="1" applyAlignment="1"/>
    <xf numFmtId="0" fontId="24" fillId="0" borderId="0" xfId="0" applyFont="1" applyBorder="1" applyAlignme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4" xr:uid="{00000000-0005-0000-0000-000026000000}"/>
    <cellStyle name="Normal 4" xfId="45" xr:uid="{00000000-0005-0000-0000-000027000000}"/>
    <cellStyle name="Normal 8" xfId="43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zoomScaleNormal="100" zoomScaleSheetLayoutView="100" workbookViewId="0">
      <pane ySplit="6" topLeftCell="A7" activePane="bottomLeft" state="frozen"/>
      <selection pane="bottomLeft" activeCell="A48" sqref="A48"/>
    </sheetView>
  </sheetViews>
  <sheetFormatPr defaultRowHeight="12.75" x14ac:dyDescent="0.2"/>
  <cols>
    <col min="1" max="1" width="24.5703125" style="55" customWidth="1"/>
    <col min="2" max="2" width="5.28515625" style="21" customWidth="1"/>
    <col min="3" max="3" width="10.5703125" style="29" customWidth="1"/>
    <col min="4" max="4" width="8.140625" style="29" customWidth="1"/>
    <col min="5" max="5" width="8.85546875" style="42" customWidth="1"/>
    <col min="6" max="6" width="9.42578125" style="29" customWidth="1"/>
    <col min="7" max="7" width="7.42578125" style="29" customWidth="1"/>
    <col min="8" max="8" width="10" style="29" customWidth="1"/>
    <col min="9" max="9" width="11.140625" style="29" customWidth="1"/>
    <col min="10" max="10" width="9.7109375" style="29" customWidth="1"/>
    <col min="11" max="11" width="10" style="29" customWidth="1"/>
    <col min="12" max="12" width="9.42578125" style="29" customWidth="1"/>
    <col min="13" max="13" width="12.28515625" style="21" customWidth="1"/>
    <col min="14" max="14" width="10.5703125" style="42" customWidth="1"/>
    <col min="15" max="15" width="11.140625" style="30" customWidth="1"/>
    <col min="16" max="16" width="9.140625" style="21" customWidth="1"/>
    <col min="17" max="16384" width="9.140625" style="21"/>
  </cols>
  <sheetData>
    <row r="1" spans="1:15" ht="12.75" customHeight="1" x14ac:dyDescent="0.2">
      <c r="A1" s="23" t="s">
        <v>24</v>
      </c>
      <c r="B1" s="31"/>
      <c r="C1" s="32"/>
      <c r="D1" s="33"/>
      <c r="E1" s="34"/>
      <c r="F1" s="33"/>
      <c r="G1" s="33"/>
      <c r="H1" s="33"/>
      <c r="I1" s="33"/>
      <c r="J1" s="33"/>
      <c r="K1" s="33"/>
      <c r="L1" s="33"/>
      <c r="M1" s="31"/>
      <c r="N1" s="34"/>
      <c r="O1" s="34"/>
    </row>
    <row r="2" spans="1:15" ht="12.75" customHeight="1" x14ac:dyDescent="0.2">
      <c r="A2" s="23"/>
      <c r="B2" s="31"/>
      <c r="C2" s="35"/>
      <c r="D2" s="33"/>
      <c r="E2" s="34"/>
      <c r="F2" s="33"/>
      <c r="G2" s="33"/>
      <c r="H2" s="33"/>
      <c r="I2" s="33"/>
      <c r="J2" s="33"/>
      <c r="K2" s="33"/>
      <c r="L2" s="33"/>
      <c r="M2" s="31"/>
      <c r="N2" s="34"/>
      <c r="O2" s="34"/>
    </row>
    <row r="3" spans="1:15" ht="12.75" customHeight="1" x14ac:dyDescent="0.2">
      <c r="A3" s="23" t="s">
        <v>26</v>
      </c>
      <c r="B3" s="1"/>
      <c r="C3" s="4"/>
      <c r="D3" s="2"/>
      <c r="E3" s="3"/>
      <c r="F3" s="4"/>
      <c r="G3" s="2"/>
      <c r="H3" s="4"/>
      <c r="I3" s="4"/>
      <c r="J3" s="4"/>
      <c r="K3" s="4"/>
      <c r="L3" s="4"/>
      <c r="M3" s="5"/>
      <c r="N3" s="5"/>
      <c r="O3" s="5"/>
    </row>
    <row r="4" spans="1:15" ht="12.75" customHeight="1" x14ac:dyDescent="0.2">
      <c r="A4" s="23"/>
      <c r="B4" s="1"/>
      <c r="C4" s="4"/>
      <c r="D4" s="2" t="s">
        <v>1</v>
      </c>
      <c r="E4" s="3" t="s">
        <v>2</v>
      </c>
      <c r="F4" s="4"/>
      <c r="G4" s="2"/>
      <c r="H4" s="4"/>
      <c r="I4" s="4"/>
      <c r="J4" s="4"/>
      <c r="K4" s="4"/>
      <c r="L4" s="4" t="s">
        <v>3</v>
      </c>
      <c r="M4" s="5" t="s">
        <v>4</v>
      </c>
      <c r="N4" s="5" t="s">
        <v>5</v>
      </c>
      <c r="O4" s="5" t="s">
        <v>6</v>
      </c>
    </row>
    <row r="5" spans="1:15" ht="12" customHeight="1" x14ac:dyDescent="0.2">
      <c r="A5" s="49"/>
      <c r="B5" s="1"/>
      <c r="C5" s="4"/>
      <c r="D5" s="6" t="s">
        <v>7</v>
      </c>
      <c r="E5" s="3" t="s">
        <v>8</v>
      </c>
      <c r="F5" s="4"/>
      <c r="G5" s="6"/>
      <c r="H5" s="4"/>
      <c r="I5" s="6" t="s">
        <v>9</v>
      </c>
      <c r="J5" s="6"/>
      <c r="K5" s="4"/>
      <c r="L5" s="4" t="s">
        <v>10</v>
      </c>
      <c r="M5" s="7" t="s">
        <v>11</v>
      </c>
      <c r="N5" s="7" t="s">
        <v>8</v>
      </c>
      <c r="O5" s="7" t="s">
        <v>12</v>
      </c>
    </row>
    <row r="6" spans="1:15" ht="12.75" customHeight="1" x14ac:dyDescent="0.2">
      <c r="A6" s="50" t="s">
        <v>13</v>
      </c>
      <c r="B6" s="8" t="s">
        <v>14</v>
      </c>
      <c r="C6" s="9" t="s">
        <v>15</v>
      </c>
      <c r="D6" s="9" t="s">
        <v>16</v>
      </c>
      <c r="E6" s="8" t="s">
        <v>27</v>
      </c>
      <c r="F6" s="9" t="s">
        <v>25</v>
      </c>
      <c r="G6" s="9" t="s">
        <v>17</v>
      </c>
      <c r="H6" s="9" t="s">
        <v>18</v>
      </c>
      <c r="I6" s="9" t="s">
        <v>19</v>
      </c>
      <c r="J6" s="9" t="s">
        <v>20</v>
      </c>
      <c r="K6" s="9" t="s">
        <v>21</v>
      </c>
      <c r="L6" s="9" t="s">
        <v>22</v>
      </c>
      <c r="M6" s="9" t="s">
        <v>15</v>
      </c>
      <c r="N6" s="8" t="s">
        <v>27</v>
      </c>
      <c r="O6" s="10" t="s">
        <v>23</v>
      </c>
    </row>
    <row r="7" spans="1:15" ht="13.5" customHeight="1" x14ac:dyDescent="0.2">
      <c r="A7" s="51" t="s">
        <v>30</v>
      </c>
      <c r="B7" s="36">
        <v>2020</v>
      </c>
      <c r="C7" s="11">
        <v>787042</v>
      </c>
      <c r="D7" s="37">
        <v>16735</v>
      </c>
      <c r="E7" s="43"/>
      <c r="F7" s="37">
        <v>47</v>
      </c>
      <c r="G7" s="37">
        <v>388</v>
      </c>
      <c r="H7" s="37">
        <v>445</v>
      </c>
      <c r="I7" s="37">
        <v>2079</v>
      </c>
      <c r="J7" s="37">
        <v>2512</v>
      </c>
      <c r="K7" s="37">
        <v>10031</v>
      </c>
      <c r="L7" s="37">
        <v>1233</v>
      </c>
      <c r="M7" s="38">
        <v>2126.3000000000002</v>
      </c>
      <c r="N7" s="43"/>
      <c r="O7" s="38">
        <v>33.5</v>
      </c>
    </row>
    <row r="8" spans="1:15" ht="13.5" customHeight="1" x14ac:dyDescent="0.2">
      <c r="A8" s="57" t="s">
        <v>50</v>
      </c>
      <c r="B8" s="36">
        <v>2021</v>
      </c>
      <c r="C8" s="39">
        <v>807514</v>
      </c>
      <c r="D8" s="37">
        <v>15505</v>
      </c>
      <c r="E8" s="43">
        <f>(D8-D7)/D7*100</f>
        <v>-7.3498655512399163</v>
      </c>
      <c r="F8" s="37">
        <v>42</v>
      </c>
      <c r="G8" s="37">
        <v>519</v>
      </c>
      <c r="H8" s="37">
        <v>348</v>
      </c>
      <c r="I8" s="37">
        <v>2113</v>
      </c>
      <c r="J8" s="37">
        <v>2058</v>
      </c>
      <c r="K8" s="37">
        <v>9355</v>
      </c>
      <c r="L8" s="37">
        <v>1070</v>
      </c>
      <c r="M8" s="38">
        <f>D8/C8*100000</f>
        <v>1920.0905495136926</v>
      </c>
      <c r="N8" s="43">
        <f>(M8-M7)/M7*100</f>
        <v>-9.6980412211967995</v>
      </c>
      <c r="O8" s="38">
        <v>33.700000000000003</v>
      </c>
    </row>
    <row r="9" spans="1:15" ht="13.5" customHeight="1" x14ac:dyDescent="0.2">
      <c r="A9" s="52" t="s">
        <v>31</v>
      </c>
      <c r="B9" s="40">
        <v>2020</v>
      </c>
      <c r="C9" s="11">
        <v>414524</v>
      </c>
      <c r="D9" s="16">
        <v>10813</v>
      </c>
      <c r="E9" s="44"/>
      <c r="F9" s="16">
        <v>35</v>
      </c>
      <c r="G9" s="16">
        <v>256</v>
      </c>
      <c r="H9" s="16">
        <v>280</v>
      </c>
      <c r="I9" s="16">
        <v>1586</v>
      </c>
      <c r="J9" s="16">
        <v>1734</v>
      </c>
      <c r="K9" s="16">
        <v>6097</v>
      </c>
      <c r="L9" s="16">
        <v>825</v>
      </c>
      <c r="M9" s="17">
        <v>2608.5</v>
      </c>
      <c r="N9" s="44"/>
      <c r="O9" s="17">
        <v>25</v>
      </c>
    </row>
    <row r="10" spans="1:15" ht="13.5" customHeight="1" x14ac:dyDescent="0.2">
      <c r="A10" s="56" t="s">
        <v>51</v>
      </c>
      <c r="B10" s="12">
        <v>2021</v>
      </c>
      <c r="C10" s="13">
        <v>408463</v>
      </c>
      <c r="D10" s="14">
        <v>9786</v>
      </c>
      <c r="E10" s="45">
        <f>(D10-D9)/D9*100</f>
        <v>-9.4978266900952555</v>
      </c>
      <c r="F10" s="14">
        <v>27</v>
      </c>
      <c r="G10" s="14">
        <v>244</v>
      </c>
      <c r="H10" s="14">
        <v>237</v>
      </c>
      <c r="I10" s="14">
        <v>1577</v>
      </c>
      <c r="J10" s="14">
        <v>1246</v>
      </c>
      <c r="K10" s="14">
        <v>5539</v>
      </c>
      <c r="L10" s="14">
        <v>916</v>
      </c>
      <c r="M10" s="15">
        <f>D10/C10*100000</f>
        <v>2395.8106364591163</v>
      </c>
      <c r="N10" s="45">
        <f>(M10-M9)/M9*100</f>
        <v>-8.1537037968519748</v>
      </c>
      <c r="O10" s="15">
        <v>22</v>
      </c>
    </row>
    <row r="11" spans="1:15" ht="13.5" customHeight="1" x14ac:dyDescent="0.2">
      <c r="A11" s="53" t="s">
        <v>32</v>
      </c>
      <c r="B11" s="36">
        <v>2020</v>
      </c>
      <c r="C11" s="39">
        <v>197393</v>
      </c>
      <c r="D11" s="37">
        <v>4378</v>
      </c>
      <c r="E11" s="43"/>
      <c r="F11" s="37">
        <v>12</v>
      </c>
      <c r="G11" s="37">
        <v>65</v>
      </c>
      <c r="H11" s="37">
        <v>91</v>
      </c>
      <c r="I11" s="37">
        <v>865</v>
      </c>
      <c r="J11" s="37">
        <v>1158</v>
      </c>
      <c r="K11" s="37">
        <v>1941</v>
      </c>
      <c r="L11" s="37">
        <v>246</v>
      </c>
      <c r="M11" s="38">
        <v>2217.9</v>
      </c>
      <c r="N11" s="43"/>
      <c r="O11" s="38">
        <v>39.5</v>
      </c>
    </row>
    <row r="12" spans="1:15" ht="13.5" customHeight="1" x14ac:dyDescent="0.2">
      <c r="A12" s="57" t="s">
        <v>66</v>
      </c>
      <c r="B12" s="36">
        <v>2021</v>
      </c>
      <c r="C12" s="47">
        <v>190531</v>
      </c>
      <c r="D12" s="48" t="s">
        <v>29</v>
      </c>
      <c r="E12" s="43" t="s">
        <v>29</v>
      </c>
      <c r="F12" s="37" t="s">
        <v>29</v>
      </c>
      <c r="G12" s="37" t="s">
        <v>29</v>
      </c>
      <c r="H12" s="37" t="s">
        <v>29</v>
      </c>
      <c r="I12" s="37" t="s">
        <v>29</v>
      </c>
      <c r="J12" s="37" t="s">
        <v>29</v>
      </c>
      <c r="K12" s="37" t="s">
        <v>29</v>
      </c>
      <c r="L12" s="37" t="s">
        <v>29</v>
      </c>
      <c r="M12" s="38" t="s">
        <v>29</v>
      </c>
      <c r="N12" s="43" t="s">
        <v>29</v>
      </c>
      <c r="O12" s="38" t="s">
        <v>29</v>
      </c>
    </row>
    <row r="13" spans="1:15" ht="13.5" customHeight="1" x14ac:dyDescent="0.2">
      <c r="A13" s="52" t="s">
        <v>33</v>
      </c>
      <c r="B13" s="40">
        <v>2020</v>
      </c>
      <c r="C13" s="11">
        <v>1290913</v>
      </c>
      <c r="D13" s="16">
        <v>38966</v>
      </c>
      <c r="E13" s="44"/>
      <c r="F13" s="16">
        <v>150</v>
      </c>
      <c r="G13" s="16">
        <v>608</v>
      </c>
      <c r="H13" s="16">
        <v>1050</v>
      </c>
      <c r="I13" s="16">
        <v>5584</v>
      </c>
      <c r="J13" s="16">
        <v>4688</v>
      </c>
      <c r="K13" s="16">
        <v>23447</v>
      </c>
      <c r="L13" s="16">
        <v>3439</v>
      </c>
      <c r="M13" s="17">
        <v>3018.5</v>
      </c>
      <c r="N13" s="44"/>
      <c r="O13" s="17">
        <v>20.8</v>
      </c>
    </row>
    <row r="14" spans="1:15" ht="13.5" customHeight="1" x14ac:dyDescent="0.2">
      <c r="A14" s="56" t="s">
        <v>65</v>
      </c>
      <c r="B14" s="12">
        <v>2021</v>
      </c>
      <c r="C14" s="13">
        <v>1331261</v>
      </c>
      <c r="D14" s="14" t="s">
        <v>29</v>
      </c>
      <c r="E14" s="45" t="s">
        <v>29</v>
      </c>
      <c r="F14" s="14" t="s">
        <v>29</v>
      </c>
      <c r="G14" s="14" t="s">
        <v>29</v>
      </c>
      <c r="H14" s="14" t="s">
        <v>29</v>
      </c>
      <c r="I14" s="14" t="s">
        <v>29</v>
      </c>
      <c r="J14" s="14" t="s">
        <v>29</v>
      </c>
      <c r="K14" s="14" t="s">
        <v>29</v>
      </c>
      <c r="L14" s="14" t="s">
        <v>29</v>
      </c>
      <c r="M14" s="15" t="s">
        <v>29</v>
      </c>
      <c r="N14" s="45" t="s">
        <v>29</v>
      </c>
      <c r="O14" s="15" t="s">
        <v>29</v>
      </c>
    </row>
    <row r="15" spans="1:15" ht="13.5" customHeight="1" x14ac:dyDescent="0.2">
      <c r="A15" s="53" t="s">
        <v>34</v>
      </c>
      <c r="B15" s="36">
        <v>2020</v>
      </c>
      <c r="C15" s="39">
        <v>1217868</v>
      </c>
      <c r="D15" s="37">
        <v>20274</v>
      </c>
      <c r="E15" s="43"/>
      <c r="F15" s="37">
        <v>54</v>
      </c>
      <c r="G15" s="37">
        <v>427</v>
      </c>
      <c r="H15" s="37">
        <v>377</v>
      </c>
      <c r="I15" s="37">
        <v>2843</v>
      </c>
      <c r="J15" s="37">
        <v>3066</v>
      </c>
      <c r="K15" s="37">
        <v>11921</v>
      </c>
      <c r="L15" s="37">
        <v>1586</v>
      </c>
      <c r="M15" s="38">
        <v>1664.7</v>
      </c>
      <c r="N15" s="43"/>
      <c r="O15" s="38">
        <v>38.6</v>
      </c>
    </row>
    <row r="16" spans="1:15" ht="13.5" customHeight="1" x14ac:dyDescent="0.2">
      <c r="A16" s="57" t="s">
        <v>64</v>
      </c>
      <c r="B16" s="36">
        <v>2021</v>
      </c>
      <c r="C16" s="39">
        <v>1268066</v>
      </c>
      <c r="D16" s="37" t="s">
        <v>29</v>
      </c>
      <c r="E16" s="43" t="s">
        <v>29</v>
      </c>
      <c r="F16" s="37" t="s">
        <v>29</v>
      </c>
      <c r="G16" s="37" t="s">
        <v>29</v>
      </c>
      <c r="H16" s="37" t="s">
        <v>29</v>
      </c>
      <c r="I16" s="37" t="s">
        <v>29</v>
      </c>
      <c r="J16" s="37" t="s">
        <v>29</v>
      </c>
      <c r="K16" s="37" t="s">
        <v>29</v>
      </c>
      <c r="L16" s="37" t="s">
        <v>29</v>
      </c>
      <c r="M16" s="38" t="s">
        <v>29</v>
      </c>
      <c r="N16" s="43" t="s">
        <v>29</v>
      </c>
      <c r="O16" s="38" t="s">
        <v>29</v>
      </c>
    </row>
    <row r="17" spans="1:15" ht="13.5" customHeight="1" x14ac:dyDescent="0.2">
      <c r="A17" s="52" t="s">
        <v>35</v>
      </c>
      <c r="B17" s="40">
        <v>2020</v>
      </c>
      <c r="C17" s="11">
        <v>1526692</v>
      </c>
      <c r="D17" s="16">
        <v>30783</v>
      </c>
      <c r="E17" s="44"/>
      <c r="F17" s="16">
        <v>42</v>
      </c>
      <c r="G17" s="16">
        <v>655</v>
      </c>
      <c r="H17" s="16">
        <v>822</v>
      </c>
      <c r="I17" s="16">
        <v>3858</v>
      </c>
      <c r="J17" s="16">
        <v>3217</v>
      </c>
      <c r="K17" s="16">
        <v>20091</v>
      </c>
      <c r="L17" s="16">
        <v>2098</v>
      </c>
      <c r="M17" s="17">
        <v>2016.3</v>
      </c>
      <c r="N17" s="44"/>
      <c r="O17" s="17">
        <v>27.1</v>
      </c>
    </row>
    <row r="18" spans="1:15" ht="13.5" customHeight="1" x14ac:dyDescent="0.2">
      <c r="A18" s="56" t="s">
        <v>52</v>
      </c>
      <c r="B18" s="12">
        <v>2021</v>
      </c>
      <c r="C18" s="13">
        <v>1540381</v>
      </c>
      <c r="D18" s="14">
        <v>29573</v>
      </c>
      <c r="E18" s="45">
        <f>(D18-D17)/D17*100</f>
        <v>-3.9307409934054509</v>
      </c>
      <c r="F18" s="14">
        <v>73</v>
      </c>
      <c r="G18" s="14">
        <v>726</v>
      </c>
      <c r="H18" s="14">
        <v>690</v>
      </c>
      <c r="I18" s="14">
        <v>3893</v>
      </c>
      <c r="J18" s="14">
        <v>2862</v>
      </c>
      <c r="K18" s="14">
        <v>19073</v>
      </c>
      <c r="L18" s="14">
        <v>2256</v>
      </c>
      <c r="M18" s="15">
        <f>D18/C18*100000</f>
        <v>1919.8496995223909</v>
      </c>
      <c r="N18" s="45">
        <f>(M18-M17)/M17*100</f>
        <v>-4.7835292604081276</v>
      </c>
      <c r="O18" s="15">
        <v>25.7</v>
      </c>
    </row>
    <row r="19" spans="1:15" ht="13.5" customHeight="1" x14ac:dyDescent="0.2">
      <c r="A19" s="53" t="s">
        <v>36</v>
      </c>
      <c r="B19" s="36">
        <v>2020</v>
      </c>
      <c r="C19" s="39">
        <v>1001384</v>
      </c>
      <c r="D19" s="37">
        <v>16159</v>
      </c>
      <c r="E19" s="43"/>
      <c r="F19" s="37">
        <v>40</v>
      </c>
      <c r="G19" s="37">
        <v>229</v>
      </c>
      <c r="H19" s="37">
        <v>336</v>
      </c>
      <c r="I19" s="37">
        <v>2203</v>
      </c>
      <c r="J19" s="37">
        <v>2067</v>
      </c>
      <c r="K19" s="37">
        <v>10204</v>
      </c>
      <c r="L19" s="37">
        <v>1080</v>
      </c>
      <c r="M19" s="38">
        <v>1613.7</v>
      </c>
      <c r="N19" s="43"/>
      <c r="O19" s="38">
        <v>35.5</v>
      </c>
    </row>
    <row r="20" spans="1:15" ht="13.5" customHeight="1" x14ac:dyDescent="0.2">
      <c r="A20" s="57" t="s">
        <v>53</v>
      </c>
      <c r="B20" s="36">
        <v>2021</v>
      </c>
      <c r="C20" s="39">
        <v>1042226</v>
      </c>
      <c r="D20" s="37">
        <v>14036</v>
      </c>
      <c r="E20" s="43">
        <f>(D20-D19)/D19*100</f>
        <v>-13.138189244383936</v>
      </c>
      <c r="F20" s="37">
        <v>39</v>
      </c>
      <c r="G20" s="37">
        <v>245</v>
      </c>
      <c r="H20" s="37">
        <v>301</v>
      </c>
      <c r="I20" s="37">
        <v>2269</v>
      </c>
      <c r="J20" s="37">
        <v>1602</v>
      </c>
      <c r="K20" s="37">
        <v>8653</v>
      </c>
      <c r="L20" s="37">
        <v>927</v>
      </c>
      <c r="M20" s="38">
        <f>D20/C20*100000</f>
        <v>1346.7328583243941</v>
      </c>
      <c r="N20" s="43">
        <f>(M20-M19)/M19*100</f>
        <v>-16.543790151552702</v>
      </c>
      <c r="O20" s="38">
        <v>35.700000000000003</v>
      </c>
    </row>
    <row r="21" spans="1:15" ht="13.5" customHeight="1" x14ac:dyDescent="0.2">
      <c r="A21" s="52" t="s">
        <v>37</v>
      </c>
      <c r="B21" s="40">
        <v>2020</v>
      </c>
      <c r="C21" s="11">
        <v>404223</v>
      </c>
      <c r="D21" s="16">
        <v>10841</v>
      </c>
      <c r="E21" s="44"/>
      <c r="F21" s="16">
        <v>22</v>
      </c>
      <c r="G21" s="16">
        <v>293</v>
      </c>
      <c r="H21" s="16">
        <v>374</v>
      </c>
      <c r="I21" s="16">
        <v>2094</v>
      </c>
      <c r="J21" s="16">
        <v>1235</v>
      </c>
      <c r="K21" s="16">
        <v>5973</v>
      </c>
      <c r="L21" s="16">
        <v>850</v>
      </c>
      <c r="M21" s="17">
        <v>2681.9</v>
      </c>
      <c r="N21" s="44"/>
      <c r="O21" s="17">
        <v>29.8</v>
      </c>
    </row>
    <row r="22" spans="1:15" ht="13.5" customHeight="1" x14ac:dyDescent="0.2">
      <c r="A22" s="56" t="s">
        <v>63</v>
      </c>
      <c r="B22" s="12">
        <v>2021</v>
      </c>
      <c r="C22" s="13">
        <v>418756</v>
      </c>
      <c r="D22" s="14" t="s">
        <v>29</v>
      </c>
      <c r="E22" s="45" t="s">
        <v>29</v>
      </c>
      <c r="F22" s="14" t="s">
        <v>29</v>
      </c>
      <c r="G22" s="14" t="s">
        <v>29</v>
      </c>
      <c r="H22" s="14" t="s">
        <v>29</v>
      </c>
      <c r="I22" s="14" t="s">
        <v>29</v>
      </c>
      <c r="J22" s="14" t="s">
        <v>29</v>
      </c>
      <c r="K22" s="14" t="s">
        <v>29</v>
      </c>
      <c r="L22" s="14" t="s">
        <v>29</v>
      </c>
      <c r="M22" s="15" t="s">
        <v>29</v>
      </c>
      <c r="N22" s="45" t="s">
        <v>29</v>
      </c>
      <c r="O22" s="15" t="s">
        <v>29</v>
      </c>
    </row>
    <row r="23" spans="1:15" ht="13.5" customHeight="1" x14ac:dyDescent="0.2">
      <c r="A23" s="53" t="s">
        <v>38</v>
      </c>
      <c r="B23" s="36">
        <v>2020</v>
      </c>
      <c r="C23" s="39">
        <v>1802315</v>
      </c>
      <c r="D23" s="37">
        <v>47123</v>
      </c>
      <c r="E23" s="43"/>
      <c r="F23" s="37">
        <v>126</v>
      </c>
      <c r="G23" s="37">
        <v>787</v>
      </c>
      <c r="H23" s="37">
        <v>1587</v>
      </c>
      <c r="I23" s="37">
        <v>6494</v>
      </c>
      <c r="J23" s="37">
        <v>5349</v>
      </c>
      <c r="K23" s="37">
        <v>28956</v>
      </c>
      <c r="L23" s="37">
        <v>3824</v>
      </c>
      <c r="M23" s="38">
        <v>2614.6</v>
      </c>
      <c r="N23" s="43"/>
      <c r="O23" s="38">
        <v>25.5</v>
      </c>
    </row>
    <row r="24" spans="1:15" ht="13.5" customHeight="1" x14ac:dyDescent="0.2">
      <c r="A24" s="57" t="s">
        <v>54</v>
      </c>
      <c r="B24" s="36">
        <v>2021</v>
      </c>
      <c r="C24" s="39">
        <v>1864400</v>
      </c>
      <c r="D24" s="37">
        <v>44023</v>
      </c>
      <c r="E24" s="43">
        <f>(D24-D23)/D23*100</f>
        <v>-6.5785285317148734</v>
      </c>
      <c r="F24" s="37">
        <v>110</v>
      </c>
      <c r="G24" s="37">
        <v>863</v>
      </c>
      <c r="H24" s="37">
        <v>1463</v>
      </c>
      <c r="I24" s="37">
        <v>6312</v>
      </c>
      <c r="J24" s="37">
        <v>4508</v>
      </c>
      <c r="K24" s="37">
        <v>27314</v>
      </c>
      <c r="L24" s="37">
        <v>3453</v>
      </c>
      <c r="M24" s="38">
        <f>D24/C24*100000</f>
        <v>2361.2422226989916</v>
      </c>
      <c r="N24" s="43">
        <f>(M24-M23)/M23*100</f>
        <v>-9.6901161669474636</v>
      </c>
      <c r="O24" s="38">
        <v>22.4</v>
      </c>
    </row>
    <row r="25" spans="1:15" ht="13.5" customHeight="1" x14ac:dyDescent="0.2">
      <c r="A25" s="52" t="s">
        <v>39</v>
      </c>
      <c r="B25" s="40">
        <v>2020</v>
      </c>
      <c r="C25" s="11">
        <v>847367</v>
      </c>
      <c r="D25" s="16">
        <v>14876</v>
      </c>
      <c r="E25" s="44"/>
      <c r="F25" s="16">
        <v>49</v>
      </c>
      <c r="G25" s="16">
        <v>206</v>
      </c>
      <c r="H25" s="16">
        <v>256</v>
      </c>
      <c r="I25" s="16">
        <v>1994</v>
      </c>
      <c r="J25" s="16">
        <v>2061</v>
      </c>
      <c r="K25" s="16">
        <v>9149</v>
      </c>
      <c r="L25" s="16">
        <v>1161</v>
      </c>
      <c r="M25" s="17">
        <v>1755.6</v>
      </c>
      <c r="N25" s="44"/>
      <c r="O25" s="17">
        <v>31</v>
      </c>
    </row>
    <row r="26" spans="1:15" ht="13.5" customHeight="1" x14ac:dyDescent="0.2">
      <c r="A26" s="56" t="s">
        <v>55</v>
      </c>
      <c r="B26" s="12">
        <v>2021</v>
      </c>
      <c r="C26" s="13">
        <v>875699</v>
      </c>
      <c r="D26" s="14">
        <v>13652</v>
      </c>
      <c r="E26" s="45">
        <f>(D26-D25)/D25*100</f>
        <v>-8.228018284485076</v>
      </c>
      <c r="F26" s="14">
        <v>53</v>
      </c>
      <c r="G26" s="14">
        <v>296</v>
      </c>
      <c r="H26" s="14">
        <v>218</v>
      </c>
      <c r="I26" s="14">
        <v>2271</v>
      </c>
      <c r="J26" s="14">
        <v>1710</v>
      </c>
      <c r="K26" s="14">
        <v>7999</v>
      </c>
      <c r="L26" s="14">
        <v>1105</v>
      </c>
      <c r="M26" s="15">
        <f>D26/C26*100000</f>
        <v>1558.9831665903466</v>
      </c>
      <c r="N26" s="45">
        <f>(M26-M25)/M25*100</f>
        <v>-11.199409512967264</v>
      </c>
      <c r="O26" s="15">
        <v>32.700000000000003</v>
      </c>
    </row>
    <row r="27" spans="1:15" ht="13.5" customHeight="1" x14ac:dyDescent="0.2">
      <c r="A27" s="53" t="s">
        <v>40</v>
      </c>
      <c r="B27" s="36">
        <v>2020</v>
      </c>
      <c r="C27" s="39">
        <v>2832794</v>
      </c>
      <c r="D27" s="37">
        <v>81006</v>
      </c>
      <c r="E27" s="43"/>
      <c r="F27" s="37">
        <v>231</v>
      </c>
      <c r="G27" s="37">
        <v>781</v>
      </c>
      <c r="H27" s="37">
        <v>2762</v>
      </c>
      <c r="I27" s="37">
        <v>9703</v>
      </c>
      <c r="J27" s="37">
        <v>6560</v>
      </c>
      <c r="K27" s="37">
        <v>53492</v>
      </c>
      <c r="L27" s="37">
        <v>7477</v>
      </c>
      <c r="M27" s="38">
        <v>2859.6</v>
      </c>
      <c r="N27" s="43"/>
      <c r="O27" s="38">
        <v>17.899999999999999</v>
      </c>
    </row>
    <row r="28" spans="1:15" ht="13.5" customHeight="1" x14ac:dyDescent="0.2">
      <c r="A28" s="57" t="s">
        <v>56</v>
      </c>
      <c r="B28" s="36">
        <v>2021</v>
      </c>
      <c r="C28" s="39">
        <v>2731939</v>
      </c>
      <c r="D28" s="37">
        <v>74857</v>
      </c>
      <c r="E28" s="43">
        <f>(D28-D27)/D27*100</f>
        <v>-7.5907957435251712</v>
      </c>
      <c r="F28" s="37">
        <v>146</v>
      </c>
      <c r="G28" s="37">
        <v>901</v>
      </c>
      <c r="H28" s="37">
        <v>2100</v>
      </c>
      <c r="I28" s="37">
        <v>8824</v>
      </c>
      <c r="J28" s="37">
        <v>5348</v>
      </c>
      <c r="K28" s="37">
        <v>50138</v>
      </c>
      <c r="L28" s="37">
        <v>7400</v>
      </c>
      <c r="M28" s="38">
        <f>D28/C28*100000</f>
        <v>2740.0685007974189</v>
      </c>
      <c r="N28" s="43">
        <f>(M28-M27)/M27*100</f>
        <v>-4.1800076654980076</v>
      </c>
      <c r="O28" s="38">
        <v>18</v>
      </c>
    </row>
    <row r="29" spans="1:15" ht="13.5" customHeight="1" x14ac:dyDescent="0.2">
      <c r="A29" s="52" t="s">
        <v>41</v>
      </c>
      <c r="B29" s="40">
        <v>2020</v>
      </c>
      <c r="C29" s="11">
        <v>874401</v>
      </c>
      <c r="D29" s="16">
        <v>16421</v>
      </c>
      <c r="E29" s="44"/>
      <c r="F29" s="16">
        <v>25</v>
      </c>
      <c r="G29" s="16">
        <v>343</v>
      </c>
      <c r="H29" s="16">
        <v>386</v>
      </c>
      <c r="I29" s="16">
        <v>2286</v>
      </c>
      <c r="J29" s="16">
        <v>1881</v>
      </c>
      <c r="K29" s="16">
        <v>10530</v>
      </c>
      <c r="L29" s="16">
        <v>970</v>
      </c>
      <c r="M29" s="17">
        <v>1878</v>
      </c>
      <c r="N29" s="44"/>
      <c r="O29" s="17">
        <v>29.1</v>
      </c>
    </row>
    <row r="30" spans="1:15" ht="13.5" customHeight="1" x14ac:dyDescent="0.2">
      <c r="A30" s="58" t="s">
        <v>68</v>
      </c>
      <c r="B30" s="12">
        <v>2021</v>
      </c>
      <c r="C30" s="13">
        <v>886748</v>
      </c>
      <c r="D30" s="37" t="s">
        <v>29</v>
      </c>
      <c r="E30" s="43" t="s">
        <v>29</v>
      </c>
      <c r="F30" s="37" t="s">
        <v>29</v>
      </c>
      <c r="G30" s="37" t="s">
        <v>29</v>
      </c>
      <c r="H30" s="37" t="s">
        <v>29</v>
      </c>
      <c r="I30" s="37" t="s">
        <v>29</v>
      </c>
      <c r="J30" s="37" t="s">
        <v>29</v>
      </c>
      <c r="K30" s="37" t="s">
        <v>29</v>
      </c>
      <c r="L30" s="37" t="s">
        <v>29</v>
      </c>
      <c r="M30" s="38" t="s">
        <v>29</v>
      </c>
      <c r="N30" s="43" t="s">
        <v>29</v>
      </c>
      <c r="O30" s="38" t="s">
        <v>29</v>
      </c>
    </row>
    <row r="31" spans="1:15" ht="13.5" customHeight="1" x14ac:dyDescent="0.2">
      <c r="A31" s="53" t="s">
        <v>42</v>
      </c>
      <c r="B31" s="36">
        <v>2020</v>
      </c>
      <c r="C31" s="39">
        <v>1478759</v>
      </c>
      <c r="D31" s="37">
        <v>20705</v>
      </c>
      <c r="E31" s="43"/>
      <c r="F31" s="37">
        <v>81</v>
      </c>
      <c r="G31" s="37">
        <v>363</v>
      </c>
      <c r="H31" s="37">
        <v>650</v>
      </c>
      <c r="I31" s="37">
        <v>3201</v>
      </c>
      <c r="J31" s="37">
        <v>2332</v>
      </c>
      <c r="K31" s="37">
        <v>12348</v>
      </c>
      <c r="L31" s="37">
        <v>1730</v>
      </c>
      <c r="M31" s="38">
        <v>1400.2</v>
      </c>
      <c r="N31" s="43"/>
      <c r="O31" s="38">
        <v>33.6</v>
      </c>
    </row>
    <row r="32" spans="1:15" ht="13.5" customHeight="1" x14ac:dyDescent="0.2">
      <c r="A32" s="57" t="s">
        <v>62</v>
      </c>
      <c r="B32" s="36">
        <v>2021</v>
      </c>
      <c r="C32" s="39">
        <v>1490374</v>
      </c>
      <c r="D32" s="37" t="s">
        <v>29</v>
      </c>
      <c r="E32" s="43" t="s">
        <v>29</v>
      </c>
      <c r="F32" s="37" t="s">
        <v>29</v>
      </c>
      <c r="G32" s="37" t="s">
        <v>29</v>
      </c>
      <c r="H32" s="37" t="s">
        <v>29</v>
      </c>
      <c r="I32" s="37" t="s">
        <v>29</v>
      </c>
      <c r="J32" s="37" t="s">
        <v>29</v>
      </c>
      <c r="K32" s="37" t="s">
        <v>29</v>
      </c>
      <c r="L32" s="37" t="s">
        <v>29</v>
      </c>
      <c r="M32" s="38" t="s">
        <v>29</v>
      </c>
      <c r="N32" s="43" t="s">
        <v>29</v>
      </c>
      <c r="O32" s="38" t="s">
        <v>29</v>
      </c>
    </row>
    <row r="33" spans="1:15" ht="13.5" customHeight="1" x14ac:dyDescent="0.2">
      <c r="A33" s="52" t="s">
        <v>43</v>
      </c>
      <c r="B33" s="40">
        <v>2020</v>
      </c>
      <c r="C33" s="11">
        <v>295545</v>
      </c>
      <c r="D33" s="16">
        <v>6766</v>
      </c>
      <c r="E33" s="44"/>
      <c r="F33" s="16">
        <v>17</v>
      </c>
      <c r="G33" s="16">
        <v>116</v>
      </c>
      <c r="H33" s="16">
        <v>74</v>
      </c>
      <c r="I33" s="16">
        <v>967</v>
      </c>
      <c r="J33" s="16">
        <v>1051</v>
      </c>
      <c r="K33" s="16">
        <v>4064</v>
      </c>
      <c r="L33" s="16">
        <v>477</v>
      </c>
      <c r="M33" s="17">
        <v>2289.3000000000002</v>
      </c>
      <c r="N33" s="44"/>
      <c r="O33" s="17">
        <v>49.1</v>
      </c>
    </row>
    <row r="34" spans="1:15" ht="13.5" customHeight="1" x14ac:dyDescent="0.2">
      <c r="A34" s="56" t="s">
        <v>61</v>
      </c>
      <c r="B34" s="12">
        <v>2021</v>
      </c>
      <c r="C34" s="13">
        <v>298647</v>
      </c>
      <c r="D34" s="14">
        <v>5753</v>
      </c>
      <c r="E34" s="45">
        <f>(D34-D33)/D33*100</f>
        <v>-14.971918415607449</v>
      </c>
      <c r="F34" s="14">
        <v>13</v>
      </c>
      <c r="G34" s="14">
        <v>175</v>
      </c>
      <c r="H34" s="14">
        <v>60</v>
      </c>
      <c r="I34" s="14">
        <v>864</v>
      </c>
      <c r="J34" s="14">
        <v>886</v>
      </c>
      <c r="K34" s="14">
        <v>3358</v>
      </c>
      <c r="L34" s="14">
        <v>397</v>
      </c>
      <c r="M34" s="15">
        <f>D34/C34*100000</f>
        <v>1926.3545255770189</v>
      </c>
      <c r="N34" s="45">
        <f>(M34-M33)/M33*100</f>
        <v>-15.853993553618192</v>
      </c>
      <c r="O34" s="15">
        <v>56.1</v>
      </c>
    </row>
    <row r="35" spans="1:15" ht="13.5" customHeight="1" x14ac:dyDescent="0.2">
      <c r="A35" s="53" t="s">
        <v>44</v>
      </c>
      <c r="B35" s="36">
        <v>2020</v>
      </c>
      <c r="C35" s="39">
        <v>1466494</v>
      </c>
      <c r="D35" s="37">
        <v>33720</v>
      </c>
      <c r="E35" s="43"/>
      <c r="F35" s="37">
        <v>90</v>
      </c>
      <c r="G35" s="37">
        <v>537</v>
      </c>
      <c r="H35" s="37">
        <v>1096</v>
      </c>
      <c r="I35" s="37">
        <v>3839</v>
      </c>
      <c r="J35" s="37">
        <v>3156</v>
      </c>
      <c r="K35" s="37">
        <v>22227</v>
      </c>
      <c r="L35" s="37">
        <v>2775</v>
      </c>
      <c r="M35" s="38">
        <v>2299.4</v>
      </c>
      <c r="N35" s="43"/>
      <c r="O35" s="38">
        <v>21</v>
      </c>
    </row>
    <row r="36" spans="1:15" ht="13.5" customHeight="1" x14ac:dyDescent="0.2">
      <c r="A36" s="57" t="s">
        <v>57</v>
      </c>
      <c r="B36" s="36">
        <v>2021</v>
      </c>
      <c r="C36" s="39">
        <v>1502495</v>
      </c>
      <c r="D36" s="37">
        <v>27447</v>
      </c>
      <c r="E36" s="43">
        <f>(D36-D35)/D35*100</f>
        <v>-18.603202846975091</v>
      </c>
      <c r="F36" s="37">
        <v>105</v>
      </c>
      <c r="G36" s="37">
        <v>540</v>
      </c>
      <c r="H36" s="37">
        <v>870</v>
      </c>
      <c r="I36" s="37">
        <v>4014</v>
      </c>
      <c r="J36" s="37">
        <v>2414</v>
      </c>
      <c r="K36" s="37">
        <v>17390</v>
      </c>
      <c r="L36" s="37">
        <v>2114</v>
      </c>
      <c r="M36" s="38">
        <f>D36/C36*100000</f>
        <v>1826.7614867270775</v>
      </c>
      <c r="N36" s="43">
        <f>(M36-M35)/M35*100</f>
        <v>-20.554862715183205</v>
      </c>
      <c r="O36" s="38">
        <v>20.7</v>
      </c>
    </row>
    <row r="37" spans="1:15" ht="13.5" customHeight="1" x14ac:dyDescent="0.2">
      <c r="A37" s="52" t="s">
        <v>45</v>
      </c>
      <c r="B37" s="40">
        <v>2020</v>
      </c>
      <c r="C37" s="11">
        <v>77823</v>
      </c>
      <c r="D37" s="16">
        <v>1277</v>
      </c>
      <c r="E37" s="44"/>
      <c r="F37" s="16">
        <v>4</v>
      </c>
      <c r="G37" s="16">
        <v>40</v>
      </c>
      <c r="H37" s="16">
        <v>33</v>
      </c>
      <c r="I37" s="16">
        <v>220</v>
      </c>
      <c r="J37" s="16">
        <v>103</v>
      </c>
      <c r="K37" s="16">
        <v>794</v>
      </c>
      <c r="L37" s="16">
        <v>83</v>
      </c>
      <c r="M37" s="17">
        <v>1640.9</v>
      </c>
      <c r="N37" s="44"/>
      <c r="O37" s="17">
        <v>39.799999999999997</v>
      </c>
    </row>
    <row r="38" spans="1:15" ht="13.5" customHeight="1" x14ac:dyDescent="0.2">
      <c r="A38" s="58" t="s">
        <v>67</v>
      </c>
      <c r="B38" s="12">
        <v>2021</v>
      </c>
      <c r="C38" s="13">
        <v>83411</v>
      </c>
      <c r="D38" s="14" t="s">
        <v>29</v>
      </c>
      <c r="E38" s="45" t="s">
        <v>29</v>
      </c>
      <c r="F38" s="14" t="s">
        <v>29</v>
      </c>
      <c r="G38" s="14" t="s">
        <v>29</v>
      </c>
      <c r="H38" s="14" t="s">
        <v>29</v>
      </c>
      <c r="I38" s="14" t="s">
        <v>29</v>
      </c>
      <c r="J38" s="14" t="s">
        <v>29</v>
      </c>
      <c r="K38" s="14" t="s">
        <v>29</v>
      </c>
      <c r="L38" s="14" t="s">
        <v>29</v>
      </c>
      <c r="M38" s="15" t="s">
        <v>29</v>
      </c>
      <c r="N38" s="45" t="s">
        <v>29</v>
      </c>
      <c r="O38" s="15" t="s">
        <v>29</v>
      </c>
    </row>
    <row r="39" spans="1:15" ht="13.5" customHeight="1" x14ac:dyDescent="0.2">
      <c r="A39" s="53" t="s">
        <v>46</v>
      </c>
      <c r="B39" s="36">
        <v>2020</v>
      </c>
      <c r="C39" s="39">
        <v>1932212</v>
      </c>
      <c r="D39" s="37">
        <v>47045</v>
      </c>
      <c r="E39" s="43"/>
      <c r="F39" s="37">
        <v>149</v>
      </c>
      <c r="G39" s="37">
        <v>592</v>
      </c>
      <c r="H39" s="37">
        <v>1703</v>
      </c>
      <c r="I39" s="37">
        <v>4578</v>
      </c>
      <c r="J39" s="37">
        <v>4373</v>
      </c>
      <c r="K39" s="37">
        <v>30673</v>
      </c>
      <c r="L39" s="37">
        <v>4977</v>
      </c>
      <c r="M39" s="38">
        <v>2434.8000000000002</v>
      </c>
      <c r="N39" s="43"/>
      <c r="O39" s="38">
        <v>18.899999999999999</v>
      </c>
    </row>
    <row r="40" spans="1:15" ht="13.5" customHeight="1" x14ac:dyDescent="0.2">
      <c r="A40" s="58" t="s">
        <v>69</v>
      </c>
      <c r="B40" s="36">
        <v>2021</v>
      </c>
      <c r="C40" s="39">
        <v>1955375</v>
      </c>
      <c r="D40" s="14" t="s">
        <v>29</v>
      </c>
      <c r="E40" s="45" t="s">
        <v>29</v>
      </c>
      <c r="F40" s="14" t="s">
        <v>29</v>
      </c>
      <c r="G40" s="14" t="s">
        <v>29</v>
      </c>
      <c r="H40" s="14" t="s">
        <v>29</v>
      </c>
      <c r="I40" s="14" t="s">
        <v>29</v>
      </c>
      <c r="J40" s="14" t="s">
        <v>29</v>
      </c>
      <c r="K40" s="14" t="s">
        <v>29</v>
      </c>
      <c r="L40" s="14" t="s">
        <v>29</v>
      </c>
      <c r="M40" s="15" t="s">
        <v>29</v>
      </c>
      <c r="N40" s="45" t="s">
        <v>29</v>
      </c>
      <c r="O40" s="15" t="s">
        <v>29</v>
      </c>
    </row>
    <row r="41" spans="1:15" ht="13.5" customHeight="1" x14ac:dyDescent="0.2">
      <c r="A41" s="52" t="s">
        <v>47</v>
      </c>
      <c r="B41" s="40">
        <v>2020</v>
      </c>
      <c r="C41" s="11">
        <v>1083398</v>
      </c>
      <c r="D41" s="16">
        <v>20347</v>
      </c>
      <c r="E41" s="44"/>
      <c r="F41" s="16">
        <v>44</v>
      </c>
      <c r="G41" s="16">
        <v>418</v>
      </c>
      <c r="H41" s="16">
        <v>500</v>
      </c>
      <c r="I41" s="16">
        <v>2706</v>
      </c>
      <c r="J41" s="16">
        <v>2383</v>
      </c>
      <c r="K41" s="16">
        <v>13012</v>
      </c>
      <c r="L41" s="16">
        <v>1284</v>
      </c>
      <c r="M41" s="17">
        <v>1878.1</v>
      </c>
      <c r="N41" s="44"/>
      <c r="O41" s="17">
        <v>26.4</v>
      </c>
    </row>
    <row r="42" spans="1:15" ht="13.5" customHeight="1" x14ac:dyDescent="0.2">
      <c r="A42" s="56" t="s">
        <v>58</v>
      </c>
      <c r="B42" s="12">
        <v>2021</v>
      </c>
      <c r="C42" s="13">
        <v>1094197</v>
      </c>
      <c r="D42" s="14">
        <v>17692</v>
      </c>
      <c r="E42" s="45">
        <f>(D42-D41)/D41*100</f>
        <v>-13.048606674202585</v>
      </c>
      <c r="F42" s="14">
        <v>39</v>
      </c>
      <c r="G42" s="14">
        <v>436</v>
      </c>
      <c r="H42" s="14">
        <v>348</v>
      </c>
      <c r="I42" s="14">
        <v>2369</v>
      </c>
      <c r="J42" s="14">
        <v>2331</v>
      </c>
      <c r="K42" s="14">
        <v>11122</v>
      </c>
      <c r="L42" s="14">
        <v>1047</v>
      </c>
      <c r="M42" s="15">
        <f>D42/C42*100000</f>
        <v>1616.8934844456712</v>
      </c>
      <c r="N42" s="45">
        <f>(M42-M41)/M41*100</f>
        <v>-13.908019570540903</v>
      </c>
      <c r="O42" s="15">
        <v>26.8</v>
      </c>
    </row>
    <row r="43" spans="1:15" ht="13.5" customHeight="1" x14ac:dyDescent="0.2">
      <c r="A43" s="53" t="s">
        <v>48</v>
      </c>
      <c r="B43" s="36">
        <v>2020</v>
      </c>
      <c r="C43" s="39">
        <v>684512</v>
      </c>
      <c r="D43" s="37">
        <v>9973</v>
      </c>
      <c r="E43" s="43"/>
      <c r="F43" s="37">
        <v>30</v>
      </c>
      <c r="G43" s="37">
        <v>204</v>
      </c>
      <c r="H43" s="37">
        <v>218</v>
      </c>
      <c r="I43" s="37">
        <v>1141</v>
      </c>
      <c r="J43" s="37">
        <v>1053</v>
      </c>
      <c r="K43" s="37">
        <v>6632</v>
      </c>
      <c r="L43" s="37">
        <v>695</v>
      </c>
      <c r="M43" s="38">
        <v>1457</v>
      </c>
      <c r="N43" s="43"/>
      <c r="O43" s="38">
        <v>27.7</v>
      </c>
    </row>
    <row r="44" spans="1:15" ht="13.5" customHeight="1" x14ac:dyDescent="0.2">
      <c r="A44" s="57" t="s">
        <v>59</v>
      </c>
      <c r="B44" s="36">
        <v>2021</v>
      </c>
      <c r="C44" s="39">
        <v>699963</v>
      </c>
      <c r="D44" s="37">
        <v>8861</v>
      </c>
      <c r="E44" s="43">
        <f>(D44-D43)/D43*100</f>
        <v>-11.150105284267523</v>
      </c>
      <c r="F44" s="37">
        <v>22</v>
      </c>
      <c r="G44" s="37">
        <v>244</v>
      </c>
      <c r="H44" s="37">
        <v>150</v>
      </c>
      <c r="I44" s="37">
        <v>1094</v>
      </c>
      <c r="J44" s="37">
        <v>916</v>
      </c>
      <c r="K44" s="37">
        <v>5808</v>
      </c>
      <c r="L44" s="37">
        <v>627</v>
      </c>
      <c r="M44" s="38">
        <f>D44/C44*100000</f>
        <v>1265.9240559858163</v>
      </c>
      <c r="N44" s="43">
        <f>(M44-M43)/M43*100</f>
        <v>-13.114340701042124</v>
      </c>
      <c r="O44" s="38">
        <v>28.6</v>
      </c>
    </row>
    <row r="45" spans="1:15" ht="13.5" customHeight="1" x14ac:dyDescent="0.2">
      <c r="A45" s="52" t="s">
        <v>49</v>
      </c>
      <c r="B45" s="40">
        <v>2020</v>
      </c>
      <c r="C45" s="11">
        <v>1380409</v>
      </c>
      <c r="D45" s="16">
        <v>17840</v>
      </c>
      <c r="E45" s="44"/>
      <c r="F45" s="16">
        <v>45</v>
      </c>
      <c r="G45" s="16">
        <v>347</v>
      </c>
      <c r="H45" s="16">
        <v>474</v>
      </c>
      <c r="I45" s="16">
        <v>2587</v>
      </c>
      <c r="J45" s="16">
        <v>2110</v>
      </c>
      <c r="K45" s="16">
        <v>10937</v>
      </c>
      <c r="L45" s="16">
        <v>1340</v>
      </c>
      <c r="M45" s="17">
        <v>1292.4000000000001</v>
      </c>
      <c r="N45" s="44"/>
      <c r="O45" s="17">
        <v>27.3</v>
      </c>
    </row>
    <row r="46" spans="1:15" ht="13.5" customHeight="1" x14ac:dyDescent="0.2">
      <c r="A46" s="56" t="s">
        <v>70</v>
      </c>
      <c r="B46" s="12">
        <v>2021</v>
      </c>
      <c r="C46" s="13">
        <v>1408499</v>
      </c>
      <c r="D46" s="14">
        <v>11813</v>
      </c>
      <c r="E46" s="45">
        <f>(D46-D45)/D45*100</f>
        <v>-33.783632286995513</v>
      </c>
      <c r="F46" s="14">
        <v>30</v>
      </c>
      <c r="G46" s="14">
        <v>348</v>
      </c>
      <c r="H46" s="14">
        <v>318</v>
      </c>
      <c r="I46" s="14">
        <v>1701</v>
      </c>
      <c r="J46" s="14">
        <v>1512</v>
      </c>
      <c r="K46" s="14">
        <v>7087</v>
      </c>
      <c r="L46" s="14">
        <v>817</v>
      </c>
      <c r="M46" s="15">
        <f>D46/C46*100000</f>
        <v>838.69424117446999</v>
      </c>
      <c r="N46" s="45">
        <f>(M46-M45)/M45*100</f>
        <v>-35.105676170344324</v>
      </c>
      <c r="O46" s="15">
        <v>26.1</v>
      </c>
    </row>
    <row r="47" spans="1:15" ht="13.5" customHeight="1" x14ac:dyDescent="0.2">
      <c r="A47" s="53" t="s">
        <v>0</v>
      </c>
      <c r="B47" s="18">
        <v>2020</v>
      </c>
      <c r="C47" s="11">
        <v>21596068</v>
      </c>
      <c r="D47" s="16">
        <v>464805</v>
      </c>
      <c r="E47" s="44"/>
      <c r="F47" s="16">
        <v>1293</v>
      </c>
      <c r="G47" s="16">
        <v>7655</v>
      </c>
      <c r="H47" s="16">
        <v>13514</v>
      </c>
      <c r="I47" s="16">
        <v>60828</v>
      </c>
      <c r="J47" s="16">
        <v>52089</v>
      </c>
      <c r="K47" s="16">
        <v>292519</v>
      </c>
      <c r="L47" s="16">
        <v>38150</v>
      </c>
      <c r="M47" s="17">
        <v>2158</v>
      </c>
      <c r="N47" s="44"/>
      <c r="O47" s="17">
        <v>25.5</v>
      </c>
    </row>
    <row r="48" spans="1:15" ht="13.5" customHeight="1" x14ac:dyDescent="0.2">
      <c r="A48" s="56" t="s">
        <v>60</v>
      </c>
      <c r="B48" s="12">
        <v>2021</v>
      </c>
      <c r="C48" s="13">
        <v>21898945</v>
      </c>
      <c r="D48" s="14">
        <v>427524</v>
      </c>
      <c r="E48" s="45">
        <v>-8.3000000000000007</v>
      </c>
      <c r="F48" s="14">
        <v>1110</v>
      </c>
      <c r="G48" s="14">
        <v>8700</v>
      </c>
      <c r="H48" s="14">
        <v>11155</v>
      </c>
      <c r="I48" s="14">
        <v>59858</v>
      </c>
      <c r="J48" s="14">
        <v>44207</v>
      </c>
      <c r="K48" s="14">
        <v>266798</v>
      </c>
      <c r="L48" s="14">
        <v>35696</v>
      </c>
      <c r="M48" s="15">
        <v>1952.3</v>
      </c>
      <c r="N48" s="45">
        <v>-9.5</v>
      </c>
      <c r="O48" s="15">
        <v>24.6</v>
      </c>
    </row>
    <row r="49" spans="1:17" ht="12.75" customHeight="1" x14ac:dyDescent="0.2">
      <c r="A49" s="51"/>
      <c r="B49" s="18"/>
      <c r="C49" s="19"/>
      <c r="D49" s="19"/>
      <c r="E49" s="20"/>
      <c r="F49" s="19"/>
      <c r="G49" s="19"/>
      <c r="H49" s="19"/>
      <c r="I49" s="19"/>
      <c r="J49" s="19"/>
      <c r="K49" s="19"/>
      <c r="L49" s="19"/>
      <c r="M49" s="20"/>
      <c r="N49" s="20"/>
      <c r="O49" s="20"/>
    </row>
    <row r="50" spans="1:17" s="26" customFormat="1" ht="12.75" customHeight="1" x14ac:dyDescent="0.2">
      <c r="A50" s="59" t="s">
        <v>28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25"/>
      <c r="Q50" s="24"/>
    </row>
    <row r="51" spans="1:17" ht="12.75" customHeight="1" x14ac:dyDescent="0.2">
      <c r="A51" s="54"/>
      <c r="B51" s="22"/>
      <c r="C51" s="27"/>
      <c r="D51" s="27"/>
      <c r="E51" s="41"/>
      <c r="F51" s="27"/>
      <c r="G51" s="27"/>
      <c r="H51" s="27"/>
      <c r="I51" s="27"/>
      <c r="J51" s="27"/>
      <c r="K51" s="27"/>
      <c r="L51" s="27"/>
      <c r="M51" s="22"/>
      <c r="N51" s="41"/>
      <c r="O51" s="28"/>
    </row>
    <row r="55" spans="1:17" ht="15" x14ac:dyDescent="0.25">
      <c r="E55" s="46"/>
      <c r="F55"/>
      <c r="G55"/>
      <c r="H55"/>
      <c r="I55"/>
      <c r="J55"/>
      <c r="K55"/>
      <c r="L55"/>
    </row>
  </sheetData>
  <mergeCells count="1">
    <mergeCell ref="A50:O50"/>
  </mergeCells>
  <pageMargins left="0.3" right="0.3" top="0.3" bottom="0.2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Judicial_Circuit_Offense_Report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Durrett, Cindy</dc:creator>
  <cp:lastModifiedBy>Osterhouse, Donald</cp:lastModifiedBy>
  <cp:lastPrinted>2020-04-09T18:55:32Z</cp:lastPrinted>
  <dcterms:created xsi:type="dcterms:W3CDTF">2018-04-29T19:24:54Z</dcterms:created>
  <dcterms:modified xsi:type="dcterms:W3CDTF">2022-11-22T21:28:48Z</dcterms:modified>
</cp:coreProperties>
</file>