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fdle.net\cjp\CJST\Information Technology\CJAP\CJAP Reports - Working Files\2025 CJAP Working Files\4 - Final Reports\Ratios\"/>
    </mc:Choice>
  </mc:AlternateContent>
  <xr:revisionPtr revIDLastSave="0" documentId="13_ncr:1_{703521B2-B04F-49A3-A3A4-34E7AD7BC18F}" xr6:coauthVersionLast="47" xr6:coauthVersionMax="47" xr10:uidLastSave="{00000000-0000-0000-0000-000000000000}"/>
  <bookViews>
    <workbookView xWindow="-28920" yWindow="-105" windowWidth="29040" windowHeight="15720" xr2:uid="{55B23E33-4A63-4DD2-8BEC-3CAA7F5A503B}"/>
  </bookViews>
  <sheets>
    <sheet name="PD Rat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0" i="1" l="1"/>
  <c r="D250" i="1"/>
  <c r="E249" i="1"/>
  <c r="E147" i="1"/>
  <c r="E206" i="1"/>
  <c r="E238" i="1"/>
  <c r="E237" i="1"/>
  <c r="E236" i="1"/>
  <c r="E250" i="1" l="1"/>
  <c r="E5" i="1"/>
  <c r="E16" i="1"/>
  <c r="E20" i="1"/>
  <c r="E31" i="1"/>
  <c r="E65" i="1"/>
  <c r="E91" i="1"/>
  <c r="E150" i="1"/>
  <c r="E157" i="1"/>
  <c r="E195" i="1"/>
  <c r="E239" i="1" l="1"/>
  <c r="E32" i="1" l="1"/>
  <c r="E46" i="1" l="1"/>
  <c r="E245" i="1"/>
  <c r="E248" i="1" l="1"/>
  <c r="E247" i="1"/>
  <c r="E246" i="1"/>
  <c r="E244" i="1"/>
  <c r="E243" i="1"/>
  <c r="E242" i="1"/>
  <c r="E241" i="1"/>
  <c r="E240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7" i="1"/>
  <c r="E205" i="1"/>
  <c r="E204" i="1"/>
  <c r="E203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6" i="1"/>
  <c r="E155" i="1"/>
  <c r="E154" i="1"/>
  <c r="E153" i="1"/>
  <c r="E152" i="1"/>
  <c r="E151" i="1"/>
  <c r="E148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4" i="1"/>
  <c r="E3" i="1"/>
</calcChain>
</file>

<file path=xl/sharedStrings.xml><?xml version="1.0" encoding="utf-8"?>
<sst xmlns="http://schemas.openxmlformats.org/spreadsheetml/2006/main" count="501" uniqueCount="313">
  <si>
    <t>Agency</t>
  </si>
  <si>
    <t>County</t>
  </si>
  <si>
    <t>Total Population</t>
  </si>
  <si>
    <t>Alachua Police Department</t>
  </si>
  <si>
    <t>Alachua</t>
  </si>
  <si>
    <t>Altamonte Springs Police Department</t>
  </si>
  <si>
    <t>Seminole</t>
  </si>
  <si>
    <t>Altha Police Department</t>
  </si>
  <si>
    <t>Calhoun</t>
  </si>
  <si>
    <t>Apalachicola Police Department</t>
  </si>
  <si>
    <t>Franklin</t>
  </si>
  <si>
    <t>Apopka Police Department</t>
  </si>
  <si>
    <t>Orange</t>
  </si>
  <si>
    <t>Arcadia Police Department</t>
  </si>
  <si>
    <t>Desoto</t>
  </si>
  <si>
    <t>Astatula Police Department</t>
  </si>
  <si>
    <t>Lake</t>
  </si>
  <si>
    <t>Atlantic Beach Police Department</t>
  </si>
  <si>
    <t>Duval</t>
  </si>
  <si>
    <t>Atlantis Police Department</t>
  </si>
  <si>
    <t>Palm Beach</t>
  </si>
  <si>
    <t>Auburndale Police Department</t>
  </si>
  <si>
    <t>Polk</t>
  </si>
  <si>
    <t>Aventura Police Department</t>
  </si>
  <si>
    <t>Bal Harbour Village Police Department</t>
  </si>
  <si>
    <t>Bartow Police Department</t>
  </si>
  <si>
    <t>Bay Harbor Islands Police Department</t>
  </si>
  <si>
    <t>Belleair Police Department</t>
  </si>
  <si>
    <t>Pinellas</t>
  </si>
  <si>
    <t>Belleview Police Department</t>
  </si>
  <si>
    <t>Marion</t>
  </si>
  <si>
    <t>Biscayne Park Police Department</t>
  </si>
  <si>
    <t>Blountstown Police Department</t>
  </si>
  <si>
    <t>Boca Raton Police Services Department</t>
  </si>
  <si>
    <t>Bonifay Police Department</t>
  </si>
  <si>
    <t>Holmes</t>
  </si>
  <si>
    <t>Bowling Green Police Department</t>
  </si>
  <si>
    <t>Hardee</t>
  </si>
  <si>
    <t>Boynton Beach Police Department</t>
  </si>
  <si>
    <t>Bradenton Beach Police Department</t>
  </si>
  <si>
    <t>Manatee</t>
  </si>
  <si>
    <t>Bradenton Police Department</t>
  </si>
  <si>
    <t>Bunnell Police Department</t>
  </si>
  <si>
    <t>Flagler</t>
  </si>
  <si>
    <t>Cape Coral Police Department</t>
  </si>
  <si>
    <t>Lee</t>
  </si>
  <si>
    <t>Carrabelle Police Department</t>
  </si>
  <si>
    <t>Casselberry Police Department</t>
  </si>
  <si>
    <t>Cedar Key Police Department</t>
  </si>
  <si>
    <t>Levy</t>
  </si>
  <si>
    <t>Sumter</t>
  </si>
  <si>
    <t>Chattahoochee Police Department</t>
  </si>
  <si>
    <t>Gadsden</t>
  </si>
  <si>
    <t>Chiefland Police Department</t>
  </si>
  <si>
    <t>Chipley Police Department</t>
  </si>
  <si>
    <t>Washington</t>
  </si>
  <si>
    <t>City Of Belle Isle Police Department</t>
  </si>
  <si>
    <t>Clearwater Police Department</t>
  </si>
  <si>
    <t>Clermont Police Department</t>
  </si>
  <si>
    <t>Clewiston Police Department</t>
  </si>
  <si>
    <t>Hendry</t>
  </si>
  <si>
    <t>Cocoa Beach Police Department</t>
  </si>
  <si>
    <t>Brevard</t>
  </si>
  <si>
    <t>Cocoa Police Department</t>
  </si>
  <si>
    <t>Coconut Creek Police Department</t>
  </si>
  <si>
    <t>Broward</t>
  </si>
  <si>
    <t>Coral Gables Police Department</t>
  </si>
  <si>
    <t>Coral Springs Police Department</t>
  </si>
  <si>
    <t>Cottondale Police Department</t>
  </si>
  <si>
    <t>Jackson</t>
  </si>
  <si>
    <t>Crestview Police Department</t>
  </si>
  <si>
    <t>Okaloosa</t>
  </si>
  <si>
    <t>Cross City Police Department</t>
  </si>
  <si>
    <t>Dixie</t>
  </si>
  <si>
    <t>Dade City Police Department</t>
  </si>
  <si>
    <t>Pasco</t>
  </si>
  <si>
    <t>Davenport Police Department</t>
  </si>
  <si>
    <t>Davie Police Department</t>
  </si>
  <si>
    <t>Daytona Beach Police Department</t>
  </si>
  <si>
    <t>Volusia</t>
  </si>
  <si>
    <t>Daytona Beach Shores Public Safety Department</t>
  </si>
  <si>
    <t>Defuniak Springs Police Department</t>
  </si>
  <si>
    <t>Walton</t>
  </si>
  <si>
    <t>Deland Police Department</t>
  </si>
  <si>
    <t>Delray Beach Police Department</t>
  </si>
  <si>
    <t>Doral Police Department</t>
  </si>
  <si>
    <t>Dunnellon Police Department</t>
  </si>
  <si>
    <t>Eatonville Police Department</t>
  </si>
  <si>
    <t>Edgewater Police Department</t>
  </si>
  <si>
    <t>Edgewood Police Department</t>
  </si>
  <si>
    <t>El Portal Police Department</t>
  </si>
  <si>
    <t>Eustis Police Department</t>
  </si>
  <si>
    <t>Fellsmere Police Department</t>
  </si>
  <si>
    <t>Indian River</t>
  </si>
  <si>
    <t>Fernandina Beach Police Department</t>
  </si>
  <si>
    <t>Nassau</t>
  </si>
  <si>
    <t>Flagler Beach Police Department</t>
  </si>
  <si>
    <t>Florida City Police Department</t>
  </si>
  <si>
    <t>Fort Lauderdale Police Department</t>
  </si>
  <si>
    <t>Fort Myers Police Department</t>
  </si>
  <si>
    <t>Fort Pierce Police Department</t>
  </si>
  <si>
    <t>St. Lucie</t>
  </si>
  <si>
    <t>Fort Walton Beach Police Department</t>
  </si>
  <si>
    <t>Fruitland Park Police Department</t>
  </si>
  <si>
    <t>Gainesville Police Department</t>
  </si>
  <si>
    <t>Golden Beach Police Department</t>
  </si>
  <si>
    <t>Graceville Police Department</t>
  </si>
  <si>
    <t>Green Cove Springs Police Department</t>
  </si>
  <si>
    <t>Clay</t>
  </si>
  <si>
    <t>Gretna Police Department</t>
  </si>
  <si>
    <t>Groveland Police Department</t>
  </si>
  <si>
    <t>Gulf Breeze Police Department</t>
  </si>
  <si>
    <t>Santa Rosa</t>
  </si>
  <si>
    <t>Gulf Stream Police Department</t>
  </si>
  <si>
    <t>Gulfport Police Department</t>
  </si>
  <si>
    <t>Haines City Police Department</t>
  </si>
  <si>
    <t>Hallandale Beach Police Department</t>
  </si>
  <si>
    <t>Havana Police Department</t>
  </si>
  <si>
    <t>Hialeah Gardens Police Department</t>
  </si>
  <si>
    <t>Hialeah Police Department</t>
  </si>
  <si>
    <t>High Springs Police Department</t>
  </si>
  <si>
    <t>Highland Beach Police Department</t>
  </si>
  <si>
    <t>Hillsboro Beach Police Department</t>
  </si>
  <si>
    <t>Holly Hill Police Department</t>
  </si>
  <si>
    <t>Hollywood Police Department</t>
  </si>
  <si>
    <t>Holmes Beach Police Department</t>
  </si>
  <si>
    <t>Homestead Police Department</t>
  </si>
  <si>
    <t>Howey-In-The-Hills Police Department</t>
  </si>
  <si>
    <t>Indialantic Police Department</t>
  </si>
  <si>
    <t>Indian Creek Village Public Safety Department</t>
  </si>
  <si>
    <t>Indian Harbour Beach Police Department</t>
  </si>
  <si>
    <t>Indian River Shores Public Safety Department</t>
  </si>
  <si>
    <t>Indian Shores Police Department</t>
  </si>
  <si>
    <t>Interlachen Police Department</t>
  </si>
  <si>
    <t>Putnam</t>
  </si>
  <si>
    <t>Jacksonville Beach Police Department</t>
  </si>
  <si>
    <t>Jasper Police Department</t>
  </si>
  <si>
    <t>Hamilton</t>
  </si>
  <si>
    <t>Jennings Police Department</t>
  </si>
  <si>
    <t>Juno Beach Police Department</t>
  </si>
  <si>
    <t>Jupiter Inlet Colony Police Department</t>
  </si>
  <si>
    <t>Jupiter Island Public Safety Department</t>
  </si>
  <si>
    <t>Martin</t>
  </si>
  <si>
    <t>Jupiter Police Department</t>
  </si>
  <si>
    <t>Kenneth City Police Department</t>
  </si>
  <si>
    <t>Key Biscayne Police Department</t>
  </si>
  <si>
    <t>Key Colony Beach Police Department</t>
  </si>
  <si>
    <t>Monroe</t>
  </si>
  <si>
    <t>Key West Police Department</t>
  </si>
  <si>
    <t>Kissimmee Police Department</t>
  </si>
  <si>
    <t>Osceola</t>
  </si>
  <si>
    <t>Lady Lake Police Department</t>
  </si>
  <si>
    <t>Lake Alfred Police Department</t>
  </si>
  <si>
    <t>Lake City Police Department</t>
  </si>
  <si>
    <t>Columbia</t>
  </si>
  <si>
    <t>Lake Clarke Shores Police Department</t>
  </si>
  <si>
    <t>Lake Hamilton Police Department</t>
  </si>
  <si>
    <t>Lake Helen Police Department</t>
  </si>
  <si>
    <t>Lake Mary Police Department</t>
  </si>
  <si>
    <t>Lake Placid Police Department</t>
  </si>
  <si>
    <t>Highlands</t>
  </si>
  <si>
    <t>Lake Wales Police Department</t>
  </si>
  <si>
    <t>Lakeland Police Department</t>
  </si>
  <si>
    <t>Lantana Police Department</t>
  </si>
  <si>
    <t>Largo Police Department</t>
  </si>
  <si>
    <t>Lauderhill Police Department</t>
  </si>
  <si>
    <t>Lawtey Police Department</t>
  </si>
  <si>
    <t>Bradford</t>
  </si>
  <si>
    <t>Leesburg Police Department</t>
  </si>
  <si>
    <t>Lighthouse Point Police Department</t>
  </si>
  <si>
    <t>Live Oak Police Department</t>
  </si>
  <si>
    <t>Suwannee</t>
  </si>
  <si>
    <t>Longboat Key Police Department</t>
  </si>
  <si>
    <t>Longwood Police Department</t>
  </si>
  <si>
    <t>Lynn Haven Police Department</t>
  </si>
  <si>
    <t>Bay</t>
  </si>
  <si>
    <t>Madison Police Department</t>
  </si>
  <si>
    <t>Madison</t>
  </si>
  <si>
    <t>Maitland Police Department</t>
  </si>
  <si>
    <t>Manalapan Police Department</t>
  </si>
  <si>
    <t>Marco Island Police Department</t>
  </si>
  <si>
    <t>Collier</t>
  </si>
  <si>
    <t>Margate Police Department</t>
  </si>
  <si>
    <t>Marianna Police Department</t>
  </si>
  <si>
    <t>Mascotte Police Department</t>
  </si>
  <si>
    <t>Medley Police Department</t>
  </si>
  <si>
    <t>Melbourne Beach Police Department</t>
  </si>
  <si>
    <t>Melbourne Police Department</t>
  </si>
  <si>
    <t>Miami Beach Police Department</t>
  </si>
  <si>
    <t>Miami Gardens Police Department</t>
  </si>
  <si>
    <t>Miami Police Department</t>
  </si>
  <si>
    <t>Miami Shores Police Department</t>
  </si>
  <si>
    <t>Miami Springs Police Department</t>
  </si>
  <si>
    <t>Miccosukee Police Department</t>
  </si>
  <si>
    <t>Midway Police Department</t>
  </si>
  <si>
    <t>Milton Police Department</t>
  </si>
  <si>
    <t>Miramar Police Department</t>
  </si>
  <si>
    <t>Monticello Police Department</t>
  </si>
  <si>
    <t>Jefferson</t>
  </si>
  <si>
    <t>Mount Dora Police Department</t>
  </si>
  <si>
    <t>Naples Police Department</t>
  </si>
  <si>
    <t>Neptune Beach Police Department</t>
  </si>
  <si>
    <t>New Port Richey Police Department</t>
  </si>
  <si>
    <t>New Smyrna Beach Police Department</t>
  </si>
  <si>
    <t>Niceville Police Department</t>
  </si>
  <si>
    <t>North Bay Village Police Department</t>
  </si>
  <si>
    <t>North Miami Beach Police Department</t>
  </si>
  <si>
    <t>North Miami Police Department</t>
  </si>
  <si>
    <t>North Palm Beach Police Department</t>
  </si>
  <si>
    <t>North Port Police Department</t>
  </si>
  <si>
    <t>Sarasota</t>
  </si>
  <si>
    <t>Oakland Police Department</t>
  </si>
  <si>
    <t>Ocala Police Department</t>
  </si>
  <si>
    <t>Ocean Ridge Police Department</t>
  </si>
  <si>
    <t>Ocoee Police Department</t>
  </si>
  <si>
    <t>Okeechobee Police Department</t>
  </si>
  <si>
    <t>Okeechobee</t>
  </si>
  <si>
    <t>Opa Locka Police Department</t>
  </si>
  <si>
    <t>Orange City Police Department</t>
  </si>
  <si>
    <t>Orange Park Police Department</t>
  </si>
  <si>
    <t>Orlando Police Department</t>
  </si>
  <si>
    <t>Ormond Beach Police Department</t>
  </si>
  <si>
    <t>Oviedo Police Department</t>
  </si>
  <si>
    <t>Palatka Police Department</t>
  </si>
  <si>
    <t>Palm Bay Police Department</t>
  </si>
  <si>
    <t>Palm Beach Gardens Police Department</t>
  </si>
  <si>
    <t>Palm Beach Police Department</t>
  </si>
  <si>
    <t>Palm Springs Public Safety Department</t>
  </si>
  <si>
    <t>Palmetto Police Department</t>
  </si>
  <si>
    <t>Panama City Beach Police Department</t>
  </si>
  <si>
    <t>Panama City Police Department</t>
  </si>
  <si>
    <t>Parker Police Department</t>
  </si>
  <si>
    <t>Pembroke Pines Police Department</t>
  </si>
  <si>
    <t>Pensacola Police Department</t>
  </si>
  <si>
    <t>Escambia</t>
  </si>
  <si>
    <t>Perry Police Department</t>
  </si>
  <si>
    <t>Taylor</t>
  </si>
  <si>
    <t>Pinecrest Police Department</t>
  </si>
  <si>
    <t>Pinellas Park Police Department</t>
  </si>
  <si>
    <t>Plant City Police Department</t>
  </si>
  <si>
    <t>Hillsborough</t>
  </si>
  <si>
    <t>Plantation Police Department</t>
  </si>
  <si>
    <t>Ponce Inlet Police Department</t>
  </si>
  <si>
    <t>Port Orange Police Department</t>
  </si>
  <si>
    <t>Port Richey Police Department</t>
  </si>
  <si>
    <t>Port St. Joe Police Department</t>
  </si>
  <si>
    <t>Gulf</t>
  </si>
  <si>
    <t>Port St. Lucie Police Department</t>
  </si>
  <si>
    <t>Punta Gorda Police Department</t>
  </si>
  <si>
    <t>Charlotte</t>
  </si>
  <si>
    <t>Quincy Police Department</t>
  </si>
  <si>
    <t>Riviera Beach Police Department</t>
  </si>
  <si>
    <t>Rockledge Police Department</t>
  </si>
  <si>
    <t>Sanford Police Department</t>
  </si>
  <si>
    <t>Sanibel Police Department</t>
  </si>
  <si>
    <t>Sarasota Police Department</t>
  </si>
  <si>
    <t>Satellite Beach Police Department</t>
  </si>
  <si>
    <t>Sea Ranch Lakes Police Department</t>
  </si>
  <si>
    <t>Sebastian Police Department</t>
  </si>
  <si>
    <t>Sebring Police Department</t>
  </si>
  <si>
    <t>Seminole Police Department</t>
  </si>
  <si>
    <t>Sewalls Point Police Department</t>
  </si>
  <si>
    <t>Shalimar Police Department</t>
  </si>
  <si>
    <t>Sneads Police Department</t>
  </si>
  <si>
    <t>South Daytona Police Department</t>
  </si>
  <si>
    <t>South Miami Police Department</t>
  </si>
  <si>
    <t>Springfield Police Department</t>
  </si>
  <si>
    <t>St. Augustine Beach Police Department</t>
  </si>
  <si>
    <t>St. Johns</t>
  </si>
  <si>
    <t>St. Augustine Police Department</t>
  </si>
  <si>
    <t>St. Cloud Police Department</t>
  </si>
  <si>
    <t>St. Petersburg Police Department</t>
  </si>
  <si>
    <t>Stuart Police Department</t>
  </si>
  <si>
    <t>Sunny Isles Beach Police Department</t>
  </si>
  <si>
    <t>Sunrise Police Department</t>
  </si>
  <si>
    <t>Surfside Police Department</t>
  </si>
  <si>
    <t>Sweetwater Police Department</t>
  </si>
  <si>
    <t>Tallahassee Police Department</t>
  </si>
  <si>
    <t>Leon</t>
  </si>
  <si>
    <t>Tampa Police Department</t>
  </si>
  <si>
    <t>Tarpon Springs Police Department</t>
  </si>
  <si>
    <t>Tavares Police Department</t>
  </si>
  <si>
    <t>Temple Terrace Police Department</t>
  </si>
  <si>
    <t>Tequesta Police Department</t>
  </si>
  <si>
    <t>Titusville Police Department</t>
  </si>
  <si>
    <t>Treasure Island Police Department</t>
  </si>
  <si>
    <t>Trenton Department Of Public Safety</t>
  </si>
  <si>
    <t>Gilchrist</t>
  </si>
  <si>
    <t>Umatilla Police Department</t>
  </si>
  <si>
    <t>Valparaiso Police Department</t>
  </si>
  <si>
    <t>Venice Police Department</t>
  </si>
  <si>
    <t>Vero Beach Police Department</t>
  </si>
  <si>
    <t>Virginia Gardens Police Department</t>
  </si>
  <si>
    <t>Wauchula Police Department</t>
  </si>
  <si>
    <t>Welaka Police Department</t>
  </si>
  <si>
    <t>West Melbourne Police Department</t>
  </si>
  <si>
    <t>West Miami Police Department</t>
  </si>
  <si>
    <t>West Palm Beach Police Department</t>
  </si>
  <si>
    <t>Wildwood Police Department</t>
  </si>
  <si>
    <t>Williston Police Department</t>
  </si>
  <si>
    <t>Wilton Manors Police Department</t>
  </si>
  <si>
    <t>Windermere Police Department</t>
  </si>
  <si>
    <t>Winter Garden Police Department</t>
  </si>
  <si>
    <t>Winter Haven Police Department</t>
  </si>
  <si>
    <t>Winter Park Police Department</t>
  </si>
  <si>
    <t>Winter Springs Police Department</t>
  </si>
  <si>
    <t>Zephyrhills Police Department</t>
  </si>
  <si>
    <t>Ratio Per 1000</t>
  </si>
  <si>
    <t>Town Of Pembroke Park Police Department</t>
  </si>
  <si>
    <t>Dade</t>
  </si>
  <si>
    <t xml:space="preserve"> Officer Count (LE Only)</t>
  </si>
  <si>
    <t>Police Departments, Law Enforcement - Ratios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</si>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</sst>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b/>
      <sz val="23"/>
      <color theme="3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horizontal="left" indent="1"/>
    </xf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0" xfId="1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3" fontId="7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2" fontId="8" fillId="4" borderId="0" xfId="1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Style 1" xfId="2" xr:uid="{078361C8-B745-4C2A-9721-17F86C52C825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3" tint="-0.499984740745262"/>
          <bgColor theme="3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CJAP" pivot="0" count="7" xr9:uid="{60900F14-8EEB-4B5B-821E-1082F8CBDF94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8CF05C-2564-4F73-9CF5-6DFCBEAFEE6F}" name="Table1" displayName="Table1" ref="A2:E250" totalsRowCount="1" headerRowDxfId="21" dataDxfId="19" totalsRowDxfId="17" headerRowBorderDxfId="20" tableBorderDxfId="18">
  <autoFilter ref="A2:E249" xr:uid="{98399FFE-9259-4C11-947A-E45EA2107428}"/>
  <sortState xmlns:xlrd2="http://schemas.microsoft.com/office/spreadsheetml/2017/richdata2" ref="A3:E249">
    <sortCondition ref="A3:A249"/>
  </sortState>
  <tableColumns count="5">
    <tableColumn id="1" xr3:uid="{E0FD1F45-B75C-40EA-8936-DDF2A3E46307}" name="Agency" dataDxfId="9" totalsRowDxfId="8" dataCellStyle="Normal"/>
    <tableColumn id="2" xr3:uid="{7C9F0862-1AE0-4DAF-A335-21B52FAE6737}" name="County" dataDxfId="7" totalsRowDxfId="6" dataCellStyle="Normal"/>
    <tableColumn id="3" xr3:uid="{A155B78B-6F8C-40E2-A93E-AA906AD3C52E}" name=" Officer Count (LE Only)" totalsRowFunction="sum" dataDxfId="5" totalsRowDxfId="4" dataCellStyle="Normal"/>
    <tableColumn id="5" xr3:uid="{477EDAF9-4ED4-457E-9119-3021615A479A}" name="Total Population" totalsRowFunction="sum" dataDxfId="3" totalsRowDxfId="2" dataCellStyle="Comma"/>
    <tableColumn id="6" xr3:uid="{0A142443-D57F-41EB-9A56-E902B79ABF63}" name="Ratio Per 1000" totalsRowFunction="custom" dataDxfId="1" totalsRowDxfId="0">
      <calculatedColumnFormula>C3/D3*1000</calculatedColumnFormula>
      <totalsRowFormula>C250/D250*1000</totalsRowFormula>
    </tableColumn>
  </tableColumns>
  <tableStyleInfo name="CJAP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13F0-8A78-4DEF-952E-BABD1EAD98EA}">
  <sheetPr>
    <pageSetUpPr fitToPage="1"/>
  </sheetPr>
  <dimension ref="A1:F396"/>
  <sheetViews>
    <sheetView tabSelected="1" zoomScaleNormal="100" workbookViewId="0">
      <pane ySplit="2" topLeftCell="A147" activePane="bottomLeft" state="frozen"/>
      <selection pane="bottomLeft" activeCell="D147" sqref="D147"/>
    </sheetView>
  </sheetViews>
  <sheetFormatPr defaultColWidth="9.140625" defaultRowHeight="14.25" x14ac:dyDescent="0.2"/>
  <cols>
    <col min="1" max="1" width="43.5703125" style="3" customWidth="1"/>
    <col min="2" max="2" width="15.5703125" style="1" customWidth="1"/>
    <col min="3" max="3" width="18.5703125" style="1" customWidth="1"/>
    <col min="4" max="4" width="13.42578125" style="2" customWidth="1"/>
    <col min="5" max="5" width="17.42578125" style="3" customWidth="1"/>
    <col min="6" max="16384" width="9.140625" style="3"/>
  </cols>
  <sheetData>
    <row r="1" spans="1:6" ht="30" customHeight="1" x14ac:dyDescent="0.2">
      <c r="A1" s="25" t="s">
        <v>311</v>
      </c>
      <c r="B1" s="25"/>
      <c r="C1" s="25"/>
      <c r="D1" s="25"/>
      <c r="E1" s="25"/>
    </row>
    <row r="2" spans="1:6" s="4" customFormat="1" ht="39" customHeight="1" thickBot="1" x14ac:dyDescent="0.25">
      <c r="A2" s="12" t="s">
        <v>0</v>
      </c>
      <c r="B2" s="22" t="s">
        <v>1</v>
      </c>
      <c r="C2" s="23" t="s">
        <v>310</v>
      </c>
      <c r="D2" s="13" t="s">
        <v>2</v>
      </c>
      <c r="E2" s="14" t="s">
        <v>307</v>
      </c>
    </row>
    <row r="3" spans="1:6" ht="15" customHeight="1" thickTop="1" x14ac:dyDescent="0.2">
      <c r="A3" s="17" t="s">
        <v>3</v>
      </c>
      <c r="B3" s="17" t="s">
        <v>4</v>
      </c>
      <c r="C3" s="17">
        <v>31</v>
      </c>
      <c r="D3" s="18">
        <v>11353</v>
      </c>
      <c r="E3" s="19">
        <f t="shared" ref="E3:E34" si="0">C3/D3*1000</f>
        <v>2.7305558002290145</v>
      </c>
      <c r="F3" s="5"/>
    </row>
    <row r="4" spans="1:6" ht="14.25" customHeight="1" x14ac:dyDescent="0.2">
      <c r="A4" s="6" t="s">
        <v>5</v>
      </c>
      <c r="B4" s="6" t="s">
        <v>6</v>
      </c>
      <c r="C4" s="24">
        <v>100</v>
      </c>
      <c r="D4" s="7">
        <v>47609</v>
      </c>
      <c r="E4" s="8">
        <f t="shared" si="0"/>
        <v>2.1004431935138315</v>
      </c>
      <c r="F4" s="5"/>
    </row>
    <row r="5" spans="1:6" ht="15" customHeight="1" x14ac:dyDescent="0.2">
      <c r="A5" s="17" t="s">
        <v>7</v>
      </c>
      <c r="B5" s="17" t="s">
        <v>8</v>
      </c>
      <c r="C5" s="17">
        <v>5</v>
      </c>
      <c r="D5" s="20">
        <v>520</v>
      </c>
      <c r="E5" s="19">
        <f t="shared" si="0"/>
        <v>9.6153846153846168</v>
      </c>
      <c r="F5" s="5"/>
    </row>
    <row r="6" spans="1:6" ht="14.25" customHeight="1" x14ac:dyDescent="0.2">
      <c r="A6" s="6" t="s">
        <v>9</v>
      </c>
      <c r="B6" s="6" t="s">
        <v>10</v>
      </c>
      <c r="C6" s="24">
        <v>10</v>
      </c>
      <c r="D6" s="7">
        <v>2456</v>
      </c>
      <c r="E6" s="8">
        <f t="shared" si="0"/>
        <v>4.0716612377850163</v>
      </c>
      <c r="F6" s="5"/>
    </row>
    <row r="7" spans="1:6" ht="14.25" customHeight="1" x14ac:dyDescent="0.2">
      <c r="A7" s="17" t="s">
        <v>11</v>
      </c>
      <c r="B7" s="17" t="s">
        <v>12</v>
      </c>
      <c r="C7" s="17">
        <v>132</v>
      </c>
      <c r="D7" s="18">
        <v>66580</v>
      </c>
      <c r="E7" s="19">
        <f t="shared" si="0"/>
        <v>1.9825773505557227</v>
      </c>
      <c r="F7" s="5"/>
    </row>
    <row r="8" spans="1:6" ht="14.25" customHeight="1" x14ac:dyDescent="0.2">
      <c r="A8" s="6" t="s">
        <v>13</v>
      </c>
      <c r="B8" s="6" t="s">
        <v>14</v>
      </c>
      <c r="C8" s="24">
        <v>21</v>
      </c>
      <c r="D8" s="7">
        <v>8002</v>
      </c>
      <c r="E8" s="8">
        <f t="shared" si="0"/>
        <v>2.6243439140214946</v>
      </c>
      <c r="F8" s="5"/>
    </row>
    <row r="9" spans="1:6" ht="14.25" customHeight="1" x14ac:dyDescent="0.2">
      <c r="A9" s="17" t="s">
        <v>15</v>
      </c>
      <c r="B9" s="17" t="s">
        <v>16</v>
      </c>
      <c r="C9" s="17">
        <v>10</v>
      </c>
      <c r="D9" s="18">
        <v>2273</v>
      </c>
      <c r="E9" s="19">
        <f t="shared" si="0"/>
        <v>4.3994720633523974</v>
      </c>
      <c r="F9" s="5"/>
    </row>
    <row r="10" spans="1:6" ht="14.25" customHeight="1" x14ac:dyDescent="0.2">
      <c r="A10" s="6" t="s">
        <v>17</v>
      </c>
      <c r="B10" s="6" t="s">
        <v>18</v>
      </c>
      <c r="C10" s="24">
        <v>32</v>
      </c>
      <c r="D10" s="7">
        <v>13524</v>
      </c>
      <c r="E10" s="8">
        <f t="shared" si="0"/>
        <v>2.3661638568470864</v>
      </c>
      <c r="F10" s="5"/>
    </row>
    <row r="11" spans="1:6" ht="15" customHeight="1" x14ac:dyDescent="0.2">
      <c r="A11" s="17" t="s">
        <v>19</v>
      </c>
      <c r="B11" s="17" t="s">
        <v>20</v>
      </c>
      <c r="C11" s="17">
        <v>20</v>
      </c>
      <c r="D11" s="18">
        <v>2138</v>
      </c>
      <c r="E11" s="19">
        <f t="shared" si="0"/>
        <v>9.3545369504209539</v>
      </c>
      <c r="F11" s="5"/>
    </row>
    <row r="12" spans="1:6" ht="14.25" customHeight="1" x14ac:dyDescent="0.2">
      <c r="A12" s="6" t="s">
        <v>21</v>
      </c>
      <c r="B12" s="6" t="s">
        <v>22</v>
      </c>
      <c r="C12" s="24">
        <v>46</v>
      </c>
      <c r="D12" s="7">
        <v>21677</v>
      </c>
      <c r="E12" s="8">
        <f t="shared" si="0"/>
        <v>2.1220648613738065</v>
      </c>
      <c r="F12" s="5"/>
    </row>
    <row r="13" spans="1:6" ht="14.25" customHeight="1" x14ac:dyDescent="0.2">
      <c r="A13" s="17" t="s">
        <v>23</v>
      </c>
      <c r="B13" s="17" t="s">
        <v>309</v>
      </c>
      <c r="C13" s="17">
        <v>93</v>
      </c>
      <c r="D13" s="18">
        <v>40171</v>
      </c>
      <c r="E13" s="19">
        <f t="shared" si="0"/>
        <v>2.3151029349530758</v>
      </c>
      <c r="F13" s="5"/>
    </row>
    <row r="14" spans="1:6" ht="14.25" customHeight="1" x14ac:dyDescent="0.2">
      <c r="A14" s="6" t="s">
        <v>24</v>
      </c>
      <c r="B14" s="6" t="s">
        <v>309</v>
      </c>
      <c r="C14" s="24">
        <v>33</v>
      </c>
      <c r="D14" s="7">
        <v>3010</v>
      </c>
      <c r="E14" s="8">
        <f t="shared" si="0"/>
        <v>10.963455149501662</v>
      </c>
      <c r="F14" s="5"/>
    </row>
    <row r="15" spans="1:6" ht="14.25" customHeight="1" x14ac:dyDescent="0.2">
      <c r="A15" s="17" t="s">
        <v>25</v>
      </c>
      <c r="B15" s="17" t="s">
        <v>22</v>
      </c>
      <c r="C15" s="17">
        <v>43</v>
      </c>
      <c r="D15" s="18">
        <v>23135</v>
      </c>
      <c r="E15" s="19">
        <f t="shared" si="0"/>
        <v>1.8586557164469417</v>
      </c>
      <c r="F15" s="5"/>
    </row>
    <row r="16" spans="1:6" ht="14.25" customHeight="1" x14ac:dyDescent="0.2">
      <c r="A16" s="6" t="s">
        <v>26</v>
      </c>
      <c r="B16" s="6" t="s">
        <v>309</v>
      </c>
      <c r="C16" s="24">
        <v>26</v>
      </c>
      <c r="D16" s="7">
        <v>5815</v>
      </c>
      <c r="E16" s="8">
        <f t="shared" si="0"/>
        <v>4.4711951848667244</v>
      </c>
      <c r="F16" s="5"/>
    </row>
    <row r="17" spans="1:6" ht="14.25" customHeight="1" x14ac:dyDescent="0.2">
      <c r="A17" s="17" t="s">
        <v>27</v>
      </c>
      <c r="B17" s="17" t="s">
        <v>28</v>
      </c>
      <c r="C17" s="17">
        <v>23</v>
      </c>
      <c r="D17" s="18">
        <v>4306</v>
      </c>
      <c r="E17" s="19">
        <f t="shared" si="0"/>
        <v>5.3413841151881094</v>
      </c>
      <c r="F17" s="5"/>
    </row>
    <row r="18" spans="1:6" ht="14.25" customHeight="1" x14ac:dyDescent="0.2">
      <c r="A18" s="6" t="s">
        <v>29</v>
      </c>
      <c r="B18" s="6" t="s">
        <v>30</v>
      </c>
      <c r="C18" s="24">
        <v>14</v>
      </c>
      <c r="D18" s="7">
        <v>6121</v>
      </c>
      <c r="E18" s="8">
        <f t="shared" si="0"/>
        <v>2.2872079725535044</v>
      </c>
      <c r="F18" s="5"/>
    </row>
    <row r="19" spans="1:6" ht="14.25" customHeight="1" x14ac:dyDescent="0.2">
      <c r="A19" s="17" t="s">
        <v>31</v>
      </c>
      <c r="B19" s="17" t="s">
        <v>309</v>
      </c>
      <c r="C19" s="17">
        <v>28</v>
      </c>
      <c r="D19" s="18">
        <v>3059</v>
      </c>
      <c r="E19" s="19">
        <f t="shared" si="0"/>
        <v>9.1533180778032044</v>
      </c>
      <c r="F19" s="5"/>
    </row>
    <row r="20" spans="1:6" ht="14.25" customHeight="1" x14ac:dyDescent="0.2">
      <c r="A20" s="6" t="s">
        <v>32</v>
      </c>
      <c r="B20" s="6" t="s">
        <v>8</v>
      </c>
      <c r="C20" s="24">
        <v>16</v>
      </c>
      <c r="D20" s="7">
        <v>2231</v>
      </c>
      <c r="E20" s="8">
        <f t="shared" si="0"/>
        <v>7.1716718960107579</v>
      </c>
      <c r="F20" s="5"/>
    </row>
    <row r="21" spans="1:6" ht="14.25" customHeight="1" x14ac:dyDescent="0.2">
      <c r="A21" s="17" t="s">
        <v>33</v>
      </c>
      <c r="B21" s="17" t="s">
        <v>20</v>
      </c>
      <c r="C21" s="17">
        <v>203</v>
      </c>
      <c r="D21" s="18">
        <v>100897</v>
      </c>
      <c r="E21" s="19">
        <f t="shared" si="0"/>
        <v>2.0119527835317204</v>
      </c>
      <c r="F21" s="5"/>
    </row>
    <row r="22" spans="1:6" ht="14.25" customHeight="1" x14ac:dyDescent="0.2">
      <c r="A22" s="6" t="s">
        <v>34</v>
      </c>
      <c r="B22" s="6" t="s">
        <v>35</v>
      </c>
      <c r="C22" s="24">
        <v>12</v>
      </c>
      <c r="D22" s="7">
        <v>2809</v>
      </c>
      <c r="E22" s="8">
        <f t="shared" si="0"/>
        <v>4.2719829120683519</v>
      </c>
      <c r="F22" s="5"/>
    </row>
    <row r="23" spans="1:6" ht="14.25" customHeight="1" x14ac:dyDescent="0.2">
      <c r="A23" s="17" t="s">
        <v>36</v>
      </c>
      <c r="B23" s="17" t="s">
        <v>37</v>
      </c>
      <c r="C23" s="17">
        <v>7</v>
      </c>
      <c r="D23" s="18">
        <v>2513</v>
      </c>
      <c r="E23" s="19">
        <f t="shared" si="0"/>
        <v>2.785515320334262</v>
      </c>
      <c r="F23" s="5"/>
    </row>
    <row r="24" spans="1:6" ht="14.25" customHeight="1" x14ac:dyDescent="0.2">
      <c r="A24" s="6" t="s">
        <v>38</v>
      </c>
      <c r="B24" s="6" t="s">
        <v>20</v>
      </c>
      <c r="C24" s="24">
        <v>168</v>
      </c>
      <c r="D24" s="7">
        <v>82937</v>
      </c>
      <c r="E24" s="8">
        <f t="shared" si="0"/>
        <v>2.0256339148992608</v>
      </c>
      <c r="F24" s="5"/>
    </row>
    <row r="25" spans="1:6" ht="14.25" customHeight="1" x14ac:dyDescent="0.2">
      <c r="A25" s="17" t="s">
        <v>39</v>
      </c>
      <c r="B25" s="17" t="s">
        <v>40</v>
      </c>
      <c r="C25" s="17">
        <v>11</v>
      </c>
      <c r="D25" s="20">
        <v>766</v>
      </c>
      <c r="E25" s="19">
        <f t="shared" si="0"/>
        <v>14.360313315926893</v>
      </c>
      <c r="F25" s="5"/>
    </row>
    <row r="26" spans="1:6" ht="14.25" customHeight="1" x14ac:dyDescent="0.2">
      <c r="A26" s="6" t="s">
        <v>41</v>
      </c>
      <c r="B26" s="6" t="s">
        <v>40</v>
      </c>
      <c r="C26" s="24">
        <v>145</v>
      </c>
      <c r="D26" s="7">
        <v>58469</v>
      </c>
      <c r="E26" s="8">
        <f t="shared" si="0"/>
        <v>2.4799466383895741</v>
      </c>
      <c r="F26" s="5"/>
    </row>
    <row r="27" spans="1:6" ht="14.25" customHeight="1" x14ac:dyDescent="0.2">
      <c r="A27" s="17" t="s">
        <v>42</v>
      </c>
      <c r="B27" s="17" t="s">
        <v>43</v>
      </c>
      <c r="C27" s="17">
        <v>10</v>
      </c>
      <c r="D27" s="18">
        <v>4224</v>
      </c>
      <c r="E27" s="19">
        <f t="shared" si="0"/>
        <v>2.3674242424242427</v>
      </c>
      <c r="F27" s="5"/>
    </row>
    <row r="28" spans="1:6" ht="14.25" customHeight="1" x14ac:dyDescent="0.2">
      <c r="A28" s="6" t="s">
        <v>44</v>
      </c>
      <c r="B28" s="6" t="s">
        <v>45</v>
      </c>
      <c r="C28" s="24">
        <v>295</v>
      </c>
      <c r="D28" s="7">
        <v>222862</v>
      </c>
      <c r="E28" s="8">
        <f t="shared" si="0"/>
        <v>1.3236890990837378</v>
      </c>
      <c r="F28" s="5"/>
    </row>
    <row r="29" spans="1:6" ht="14.25" customHeight="1" x14ac:dyDescent="0.2">
      <c r="A29" s="17" t="s">
        <v>46</v>
      </c>
      <c r="B29" s="17" t="s">
        <v>10</v>
      </c>
      <c r="C29" s="17">
        <v>6</v>
      </c>
      <c r="D29" s="18">
        <v>3071</v>
      </c>
      <c r="E29" s="19">
        <f t="shared" si="0"/>
        <v>1.9537609899055683</v>
      </c>
      <c r="F29" s="5"/>
    </row>
    <row r="30" spans="1:6" ht="14.25" customHeight="1" x14ac:dyDescent="0.2">
      <c r="A30" s="6" t="s">
        <v>47</v>
      </c>
      <c r="B30" s="6" t="s">
        <v>6</v>
      </c>
      <c r="C30" s="24">
        <v>47</v>
      </c>
      <c r="D30" s="7">
        <v>30132</v>
      </c>
      <c r="E30" s="8">
        <f t="shared" si="0"/>
        <v>1.5598035311296961</v>
      </c>
      <c r="F30" s="5"/>
    </row>
    <row r="31" spans="1:6" ht="14.25" customHeight="1" x14ac:dyDescent="0.2">
      <c r="A31" s="17" t="s">
        <v>48</v>
      </c>
      <c r="B31" s="17" t="s">
        <v>49</v>
      </c>
      <c r="C31" s="17">
        <v>3</v>
      </c>
      <c r="D31" s="20">
        <v>576</v>
      </c>
      <c r="E31" s="19">
        <f t="shared" si="0"/>
        <v>5.208333333333333</v>
      </c>
      <c r="F31" s="5"/>
    </row>
    <row r="32" spans="1:6" ht="14.25" customHeight="1" x14ac:dyDescent="0.2">
      <c r="A32" s="6" t="s">
        <v>51</v>
      </c>
      <c r="B32" s="6" t="s">
        <v>52</v>
      </c>
      <c r="C32" s="24">
        <v>9</v>
      </c>
      <c r="D32" s="7">
        <v>2833</v>
      </c>
      <c r="E32" s="8">
        <f t="shared" si="0"/>
        <v>3.1768443346276034</v>
      </c>
      <c r="F32" s="5"/>
    </row>
    <row r="33" spans="1:6" ht="14.25" customHeight="1" x14ac:dyDescent="0.2">
      <c r="A33" s="17" t="s">
        <v>53</v>
      </c>
      <c r="B33" s="17" t="s">
        <v>49</v>
      </c>
      <c r="C33" s="17">
        <v>12</v>
      </c>
      <c r="D33" s="18">
        <v>2326</v>
      </c>
      <c r="E33" s="19">
        <f t="shared" si="0"/>
        <v>5.1590713671539126</v>
      </c>
      <c r="F33" s="5"/>
    </row>
    <row r="34" spans="1:6" ht="14.25" customHeight="1" x14ac:dyDescent="0.2">
      <c r="A34" s="6" t="s">
        <v>54</v>
      </c>
      <c r="B34" s="6" t="s">
        <v>55</v>
      </c>
      <c r="C34" s="24">
        <v>11</v>
      </c>
      <c r="D34" s="7">
        <v>3609</v>
      </c>
      <c r="E34" s="8">
        <f t="shared" si="0"/>
        <v>3.047935716264893</v>
      </c>
      <c r="F34" s="5"/>
    </row>
    <row r="35" spans="1:6" ht="14.25" customHeight="1" x14ac:dyDescent="0.2">
      <c r="A35" s="17" t="s">
        <v>56</v>
      </c>
      <c r="B35" s="17" t="s">
        <v>12</v>
      </c>
      <c r="C35" s="17">
        <v>21</v>
      </c>
      <c r="D35" s="18">
        <v>7214</v>
      </c>
      <c r="E35" s="19">
        <f t="shared" ref="E35:E66" si="1">C35/D35*1000</f>
        <v>2.9110063764901577</v>
      </c>
      <c r="F35" s="5"/>
    </row>
    <row r="36" spans="1:6" ht="14.25" customHeight="1" x14ac:dyDescent="0.2">
      <c r="A36" s="6" t="s">
        <v>57</v>
      </c>
      <c r="B36" s="6" t="s">
        <v>28</v>
      </c>
      <c r="C36" s="24">
        <v>247</v>
      </c>
      <c r="D36" s="7">
        <v>118327</v>
      </c>
      <c r="E36" s="8">
        <f t="shared" si="1"/>
        <v>2.0874356655708333</v>
      </c>
      <c r="F36" s="5"/>
    </row>
    <row r="37" spans="1:6" ht="14.25" customHeight="1" x14ac:dyDescent="0.2">
      <c r="A37" s="17" t="s">
        <v>58</v>
      </c>
      <c r="B37" s="17" t="s">
        <v>16</v>
      </c>
      <c r="C37" s="17">
        <v>84</v>
      </c>
      <c r="D37" s="18">
        <v>51042</v>
      </c>
      <c r="E37" s="19">
        <f t="shared" si="1"/>
        <v>1.6457035382626073</v>
      </c>
      <c r="F37" s="5"/>
    </row>
    <row r="38" spans="1:6" ht="14.25" customHeight="1" x14ac:dyDescent="0.2">
      <c r="A38" s="6" t="s">
        <v>59</v>
      </c>
      <c r="B38" s="6" t="s">
        <v>60</v>
      </c>
      <c r="C38" s="24">
        <v>15</v>
      </c>
      <c r="D38" s="7">
        <v>7341</v>
      </c>
      <c r="E38" s="8">
        <f t="shared" si="1"/>
        <v>2.0433183489987741</v>
      </c>
      <c r="F38" s="5"/>
    </row>
    <row r="39" spans="1:6" ht="14.25" customHeight="1" x14ac:dyDescent="0.2">
      <c r="A39" s="17" t="s">
        <v>61</v>
      </c>
      <c r="B39" s="17" t="s">
        <v>62</v>
      </c>
      <c r="C39" s="17">
        <v>39</v>
      </c>
      <c r="D39" s="18">
        <v>11361</v>
      </c>
      <c r="E39" s="19">
        <f t="shared" si="1"/>
        <v>3.4327964087668339</v>
      </c>
      <c r="F39" s="5"/>
    </row>
    <row r="40" spans="1:6" ht="14.25" customHeight="1" x14ac:dyDescent="0.2">
      <c r="A40" s="6" t="s">
        <v>63</v>
      </c>
      <c r="B40" s="6" t="s">
        <v>62</v>
      </c>
      <c r="C40" s="24">
        <v>65</v>
      </c>
      <c r="D40" s="7">
        <v>21518</v>
      </c>
      <c r="E40" s="10">
        <f t="shared" si="1"/>
        <v>3.020726833348824</v>
      </c>
      <c r="F40" s="5"/>
    </row>
    <row r="41" spans="1:6" ht="14.25" customHeight="1" x14ac:dyDescent="0.2">
      <c r="A41" s="17" t="s">
        <v>64</v>
      </c>
      <c r="B41" s="17" t="s">
        <v>65</v>
      </c>
      <c r="C41" s="17">
        <v>113</v>
      </c>
      <c r="D41" s="18">
        <v>57933</v>
      </c>
      <c r="E41" s="19">
        <f t="shared" si="1"/>
        <v>1.9505290594307216</v>
      </c>
      <c r="F41" s="5"/>
    </row>
    <row r="42" spans="1:6" ht="14.25" customHeight="1" x14ac:dyDescent="0.2">
      <c r="A42" s="6" t="s">
        <v>66</v>
      </c>
      <c r="B42" s="6" t="s">
        <v>309</v>
      </c>
      <c r="C42" s="24">
        <v>228</v>
      </c>
      <c r="D42" s="7">
        <v>50853</v>
      </c>
      <c r="E42" s="8">
        <f t="shared" si="1"/>
        <v>4.4835112972685973</v>
      </c>
      <c r="F42" s="5"/>
    </row>
    <row r="43" spans="1:6" ht="14.25" customHeight="1" x14ac:dyDescent="0.2">
      <c r="A43" s="17" t="s">
        <v>67</v>
      </c>
      <c r="B43" s="17" t="s">
        <v>65</v>
      </c>
      <c r="C43" s="17">
        <v>216</v>
      </c>
      <c r="D43" s="18">
        <v>136062</v>
      </c>
      <c r="E43" s="19">
        <f t="shared" si="1"/>
        <v>1.5875115756052389</v>
      </c>
      <c r="F43" s="5"/>
    </row>
    <row r="44" spans="1:6" ht="14.25" customHeight="1" x14ac:dyDescent="0.2">
      <c r="A44" s="6" t="s">
        <v>68</v>
      </c>
      <c r="B44" s="6" t="s">
        <v>69</v>
      </c>
      <c r="C44" s="24">
        <v>4</v>
      </c>
      <c r="D44" s="9">
        <v>861</v>
      </c>
      <c r="E44" s="8">
        <f t="shared" si="1"/>
        <v>4.645760743321719</v>
      </c>
      <c r="F44" s="5"/>
    </row>
    <row r="45" spans="1:6" ht="14.25" customHeight="1" x14ac:dyDescent="0.2">
      <c r="A45" s="17" t="s">
        <v>70</v>
      </c>
      <c r="B45" s="17" t="s">
        <v>71</v>
      </c>
      <c r="C45" s="17">
        <v>49</v>
      </c>
      <c r="D45" s="18">
        <v>31702</v>
      </c>
      <c r="E45" s="19">
        <f t="shared" si="1"/>
        <v>1.5456438079616428</v>
      </c>
      <c r="F45" s="5"/>
    </row>
    <row r="46" spans="1:6" ht="14.25" customHeight="1" x14ac:dyDescent="0.2">
      <c r="A46" s="6" t="s">
        <v>72</v>
      </c>
      <c r="B46" s="6" t="s">
        <v>73</v>
      </c>
      <c r="C46" s="24">
        <v>7</v>
      </c>
      <c r="D46" s="7">
        <v>1748</v>
      </c>
      <c r="E46" s="8">
        <f t="shared" si="1"/>
        <v>4.0045766590389018</v>
      </c>
      <c r="F46" s="5"/>
    </row>
    <row r="47" spans="1:6" ht="14.25" customHeight="1" x14ac:dyDescent="0.2">
      <c r="A47" s="17" t="s">
        <v>74</v>
      </c>
      <c r="B47" s="17" t="s">
        <v>75</v>
      </c>
      <c r="C47" s="17">
        <v>30</v>
      </c>
      <c r="D47" s="18">
        <v>10206</v>
      </c>
      <c r="E47" s="19">
        <f t="shared" si="1"/>
        <v>2.9394473838918285</v>
      </c>
      <c r="F47" s="5"/>
    </row>
    <row r="48" spans="1:6" ht="14.25" customHeight="1" x14ac:dyDescent="0.2">
      <c r="A48" s="6" t="s">
        <v>76</v>
      </c>
      <c r="B48" s="6" t="s">
        <v>22</v>
      </c>
      <c r="C48" s="24">
        <v>31</v>
      </c>
      <c r="D48" s="7">
        <v>13993</v>
      </c>
      <c r="E48" s="8">
        <f t="shared" si="1"/>
        <v>2.2153934109912097</v>
      </c>
      <c r="F48" s="5"/>
    </row>
    <row r="49" spans="1:6" ht="14.25" customHeight="1" x14ac:dyDescent="0.2">
      <c r="A49" s="17" t="s">
        <v>77</v>
      </c>
      <c r="B49" s="17" t="s">
        <v>65</v>
      </c>
      <c r="C49" s="17">
        <v>192</v>
      </c>
      <c r="D49" s="18">
        <v>107914</v>
      </c>
      <c r="E49" s="19">
        <f t="shared" si="1"/>
        <v>1.7791945438033989</v>
      </c>
      <c r="F49" s="5"/>
    </row>
    <row r="50" spans="1:6" ht="14.25" customHeight="1" x14ac:dyDescent="0.2">
      <c r="A50" s="6" t="s">
        <v>78</v>
      </c>
      <c r="B50" s="6" t="s">
        <v>79</v>
      </c>
      <c r="C50" s="24">
        <v>240</v>
      </c>
      <c r="D50" s="7">
        <v>88144</v>
      </c>
      <c r="E50" s="8">
        <f t="shared" si="1"/>
        <v>2.7228172082047557</v>
      </c>
      <c r="F50" s="5"/>
    </row>
    <row r="51" spans="1:6" ht="14.25" customHeight="1" x14ac:dyDescent="0.2">
      <c r="A51" s="17" t="s">
        <v>80</v>
      </c>
      <c r="B51" s="17" t="s">
        <v>79</v>
      </c>
      <c r="C51" s="17">
        <v>34</v>
      </c>
      <c r="D51" s="18">
        <v>5268</v>
      </c>
      <c r="E51" s="19">
        <f t="shared" si="1"/>
        <v>6.4540622627182991</v>
      </c>
      <c r="F51" s="5"/>
    </row>
    <row r="52" spans="1:6" ht="14.25" customHeight="1" x14ac:dyDescent="0.2">
      <c r="A52" s="6" t="s">
        <v>81</v>
      </c>
      <c r="B52" s="6" t="s">
        <v>82</v>
      </c>
      <c r="C52" s="24">
        <v>30</v>
      </c>
      <c r="D52" s="7">
        <v>6180</v>
      </c>
      <c r="E52" s="8">
        <f t="shared" si="1"/>
        <v>4.8543689320388346</v>
      </c>
      <c r="F52" s="5"/>
    </row>
    <row r="53" spans="1:6" ht="14.25" customHeight="1" x14ac:dyDescent="0.2">
      <c r="A53" s="17" t="s">
        <v>83</v>
      </c>
      <c r="B53" s="17" t="s">
        <v>79</v>
      </c>
      <c r="C53" s="17">
        <v>68</v>
      </c>
      <c r="D53" s="18">
        <v>44316</v>
      </c>
      <c r="E53" s="19">
        <f t="shared" si="1"/>
        <v>1.534434515750519</v>
      </c>
      <c r="F53" s="5"/>
    </row>
    <row r="54" spans="1:6" ht="14.25" customHeight="1" x14ac:dyDescent="0.2">
      <c r="A54" s="6" t="s">
        <v>84</v>
      </c>
      <c r="B54" s="6" t="s">
        <v>20</v>
      </c>
      <c r="C54" s="24">
        <v>154</v>
      </c>
      <c r="D54" s="7">
        <v>69038</v>
      </c>
      <c r="E54" s="8">
        <f t="shared" si="1"/>
        <v>2.2306555809843855</v>
      </c>
      <c r="F54" s="5"/>
    </row>
    <row r="55" spans="1:6" ht="14.25" customHeight="1" x14ac:dyDescent="0.2">
      <c r="A55" s="17" t="s">
        <v>85</v>
      </c>
      <c r="B55" s="17" t="s">
        <v>309</v>
      </c>
      <c r="C55" s="17">
        <v>158</v>
      </c>
      <c r="D55" s="18">
        <v>83746</v>
      </c>
      <c r="E55" s="19">
        <f t="shared" si="1"/>
        <v>1.886657273183197</v>
      </c>
      <c r="F55" s="5"/>
    </row>
    <row r="56" spans="1:6" ht="14.25" customHeight="1" x14ac:dyDescent="0.2">
      <c r="A56" s="6" t="s">
        <v>86</v>
      </c>
      <c r="B56" s="6" t="s">
        <v>30</v>
      </c>
      <c r="C56" s="24">
        <v>1</v>
      </c>
      <c r="D56" s="7">
        <v>2022</v>
      </c>
      <c r="E56" s="8">
        <f t="shared" si="1"/>
        <v>0.4945598417408506</v>
      </c>
      <c r="F56" s="5"/>
    </row>
    <row r="57" spans="1:6" ht="14.25" customHeight="1" x14ac:dyDescent="0.2">
      <c r="A57" s="17" t="s">
        <v>87</v>
      </c>
      <c r="B57" s="17" t="s">
        <v>12</v>
      </c>
      <c r="C57" s="17">
        <v>19</v>
      </c>
      <c r="D57" s="18">
        <v>3328</v>
      </c>
      <c r="E57" s="19">
        <f t="shared" si="1"/>
        <v>5.709134615384615</v>
      </c>
      <c r="F57" s="5"/>
    </row>
    <row r="58" spans="1:6" ht="14.25" customHeight="1" x14ac:dyDescent="0.2">
      <c r="A58" s="6" t="s">
        <v>88</v>
      </c>
      <c r="B58" s="6" t="s">
        <v>79</v>
      </c>
      <c r="C58" s="24">
        <v>32</v>
      </c>
      <c r="D58" s="7">
        <v>25655</v>
      </c>
      <c r="E58" s="8">
        <f t="shared" si="1"/>
        <v>1.2473202104852856</v>
      </c>
      <c r="F58" s="5"/>
    </row>
    <row r="59" spans="1:6" ht="14.25" customHeight="1" x14ac:dyDescent="0.2">
      <c r="A59" s="17" t="s">
        <v>89</v>
      </c>
      <c r="B59" s="17" t="s">
        <v>12</v>
      </c>
      <c r="C59" s="17">
        <v>14</v>
      </c>
      <c r="D59" s="18">
        <v>2595</v>
      </c>
      <c r="E59" s="19">
        <f t="shared" si="1"/>
        <v>5.3949903660886322</v>
      </c>
      <c r="F59" s="5"/>
    </row>
    <row r="60" spans="1:6" ht="14.25" customHeight="1" x14ac:dyDescent="0.2">
      <c r="A60" s="6" t="s">
        <v>90</v>
      </c>
      <c r="B60" s="6" t="s">
        <v>309</v>
      </c>
      <c r="C60" s="24">
        <v>22</v>
      </c>
      <c r="D60" s="7">
        <v>2277</v>
      </c>
      <c r="E60" s="8">
        <f t="shared" si="1"/>
        <v>9.6618357487922708</v>
      </c>
      <c r="F60" s="5"/>
    </row>
    <row r="61" spans="1:6" ht="14.25" customHeight="1" x14ac:dyDescent="0.2">
      <c r="A61" s="17" t="s">
        <v>91</v>
      </c>
      <c r="B61" s="17" t="s">
        <v>16</v>
      </c>
      <c r="C61" s="17">
        <v>48</v>
      </c>
      <c r="D61" s="18">
        <v>24477</v>
      </c>
      <c r="E61" s="19">
        <f t="shared" si="1"/>
        <v>1.961024635371982</v>
      </c>
      <c r="F61" s="5"/>
    </row>
    <row r="62" spans="1:6" ht="14.25" customHeight="1" x14ac:dyDescent="0.2">
      <c r="A62" s="6" t="s">
        <v>92</v>
      </c>
      <c r="B62" s="6" t="s">
        <v>93</v>
      </c>
      <c r="C62" s="24">
        <v>9</v>
      </c>
      <c r="D62" s="7">
        <v>4987</v>
      </c>
      <c r="E62" s="8">
        <f t="shared" si="1"/>
        <v>1.8046921997192702</v>
      </c>
      <c r="F62" s="5"/>
    </row>
    <row r="63" spans="1:6" ht="14.25" customHeight="1" x14ac:dyDescent="0.2">
      <c r="A63" s="17" t="s">
        <v>94</v>
      </c>
      <c r="B63" s="17" t="s">
        <v>95</v>
      </c>
      <c r="C63" s="17">
        <v>41</v>
      </c>
      <c r="D63" s="18">
        <v>13958</v>
      </c>
      <c r="E63" s="19">
        <f t="shared" si="1"/>
        <v>2.9373835793093566</v>
      </c>
      <c r="F63" s="5"/>
    </row>
    <row r="64" spans="1:6" ht="14.25" customHeight="1" x14ac:dyDescent="0.2">
      <c r="A64" s="6" t="s">
        <v>96</v>
      </c>
      <c r="B64" s="6" t="s">
        <v>43</v>
      </c>
      <c r="C64" s="24">
        <v>18</v>
      </c>
      <c r="D64" s="7">
        <v>5731</v>
      </c>
      <c r="E64" s="8">
        <f t="shared" si="1"/>
        <v>3.1408131216192636</v>
      </c>
      <c r="F64" s="5"/>
    </row>
    <row r="65" spans="1:6" ht="14.25" customHeight="1" x14ac:dyDescent="0.2">
      <c r="A65" s="17" t="s">
        <v>97</v>
      </c>
      <c r="B65" s="17" t="s">
        <v>309</v>
      </c>
      <c r="C65" s="17">
        <v>43</v>
      </c>
      <c r="D65" s="18">
        <v>18175</v>
      </c>
      <c r="E65" s="19">
        <f t="shared" si="1"/>
        <v>2.3658872077028885</v>
      </c>
      <c r="F65" s="5"/>
    </row>
    <row r="66" spans="1:6" ht="14.25" customHeight="1" x14ac:dyDescent="0.2">
      <c r="A66" s="6" t="s">
        <v>98</v>
      </c>
      <c r="B66" s="6" t="s">
        <v>65</v>
      </c>
      <c r="C66" s="24">
        <v>559</v>
      </c>
      <c r="D66" s="7">
        <v>192338</v>
      </c>
      <c r="E66" s="8">
        <f t="shared" si="1"/>
        <v>2.906341960507024</v>
      </c>
      <c r="F66" s="5"/>
    </row>
    <row r="67" spans="1:6" ht="14.25" customHeight="1" x14ac:dyDescent="0.2">
      <c r="A67" s="17" t="s">
        <v>99</v>
      </c>
      <c r="B67" s="17" t="s">
        <v>45</v>
      </c>
      <c r="C67" s="17">
        <v>249</v>
      </c>
      <c r="D67" s="18">
        <v>102060</v>
      </c>
      <c r="E67" s="19">
        <f t="shared" ref="E67:E98" si="2">C67/D67*1000</f>
        <v>2.4397413286302179</v>
      </c>
      <c r="F67" s="5"/>
    </row>
    <row r="68" spans="1:6" ht="14.25" customHeight="1" x14ac:dyDescent="0.2">
      <c r="A68" s="6" t="s">
        <v>100</v>
      </c>
      <c r="B68" s="6" t="s">
        <v>101</v>
      </c>
      <c r="C68" s="24">
        <v>130</v>
      </c>
      <c r="D68" s="7">
        <v>51352</v>
      </c>
      <c r="E68" s="8">
        <f t="shared" si="2"/>
        <v>2.5315469699330113</v>
      </c>
      <c r="F68" s="5"/>
    </row>
    <row r="69" spans="1:6" ht="14.25" customHeight="1" x14ac:dyDescent="0.2">
      <c r="A69" s="17" t="s">
        <v>102</v>
      </c>
      <c r="B69" s="17" t="s">
        <v>71</v>
      </c>
      <c r="C69" s="17">
        <v>49</v>
      </c>
      <c r="D69" s="18">
        <v>21553</v>
      </c>
      <c r="E69" s="19">
        <f t="shared" si="2"/>
        <v>2.2734654108476775</v>
      </c>
      <c r="F69" s="5"/>
    </row>
    <row r="70" spans="1:6" ht="14.25" customHeight="1" x14ac:dyDescent="0.2">
      <c r="A70" s="6" t="s">
        <v>103</v>
      </c>
      <c r="B70" s="6" t="s">
        <v>16</v>
      </c>
      <c r="C70" s="24">
        <v>22</v>
      </c>
      <c r="D70" s="7">
        <v>8732</v>
      </c>
      <c r="E70" s="8">
        <f t="shared" si="2"/>
        <v>2.5194686211635364</v>
      </c>
      <c r="F70" s="5"/>
    </row>
    <row r="71" spans="1:6" ht="14.25" customHeight="1" x14ac:dyDescent="0.2">
      <c r="A71" s="17" t="s">
        <v>104</v>
      </c>
      <c r="B71" s="17" t="s">
        <v>4</v>
      </c>
      <c r="C71" s="17">
        <v>226</v>
      </c>
      <c r="D71" s="18">
        <v>151275</v>
      </c>
      <c r="E71" s="19">
        <f t="shared" si="2"/>
        <v>1.493967939183606</v>
      </c>
      <c r="F71" s="5"/>
    </row>
    <row r="72" spans="1:6" ht="14.25" customHeight="1" x14ac:dyDescent="0.2">
      <c r="A72" s="6" t="s">
        <v>105</v>
      </c>
      <c r="B72" s="6" t="s">
        <v>309</v>
      </c>
      <c r="C72" s="24">
        <v>31</v>
      </c>
      <c r="D72" s="9">
        <v>953</v>
      </c>
      <c r="E72" s="8">
        <f t="shared" si="2"/>
        <v>32.528856243441759</v>
      </c>
      <c r="F72" s="5"/>
    </row>
    <row r="73" spans="1:6" ht="14.25" customHeight="1" x14ac:dyDescent="0.2">
      <c r="A73" s="17" t="s">
        <v>106</v>
      </c>
      <c r="B73" s="17" t="s">
        <v>69</v>
      </c>
      <c r="C73" s="17">
        <v>5</v>
      </c>
      <c r="D73" s="18">
        <v>2053</v>
      </c>
      <c r="E73" s="19">
        <f t="shared" si="2"/>
        <v>2.4354603019970775</v>
      </c>
      <c r="F73" s="5"/>
    </row>
    <row r="74" spans="1:6" ht="14.25" customHeight="1" x14ac:dyDescent="0.2">
      <c r="A74" s="6" t="s">
        <v>107</v>
      </c>
      <c r="B74" s="6" t="s">
        <v>108</v>
      </c>
      <c r="C74" s="24">
        <v>30</v>
      </c>
      <c r="D74" s="7">
        <v>10275</v>
      </c>
      <c r="E74" s="8">
        <f t="shared" si="2"/>
        <v>2.9197080291970803</v>
      </c>
      <c r="F74" s="5"/>
    </row>
    <row r="75" spans="1:6" ht="14.25" customHeight="1" x14ac:dyDescent="0.2">
      <c r="A75" s="17" t="s">
        <v>109</v>
      </c>
      <c r="B75" s="17" t="s">
        <v>52</v>
      </c>
      <c r="C75" s="17">
        <v>7</v>
      </c>
      <c r="D75" s="18">
        <v>1369</v>
      </c>
      <c r="E75" s="19">
        <f t="shared" si="2"/>
        <v>5.1132213294375459</v>
      </c>
      <c r="F75" s="5"/>
    </row>
    <row r="76" spans="1:6" ht="14.25" customHeight="1" x14ac:dyDescent="0.2">
      <c r="A76" s="6" t="s">
        <v>110</v>
      </c>
      <c r="B76" s="6" t="s">
        <v>16</v>
      </c>
      <c r="C76" s="24">
        <v>41</v>
      </c>
      <c r="D76" s="7">
        <v>23827</v>
      </c>
      <c r="E76" s="8">
        <f t="shared" si="2"/>
        <v>1.7207369790573719</v>
      </c>
      <c r="F76" s="5"/>
    </row>
    <row r="77" spans="1:6" ht="14.25" customHeight="1" x14ac:dyDescent="0.2">
      <c r="A77" s="17" t="s">
        <v>111</v>
      </c>
      <c r="B77" s="17" t="s">
        <v>112</v>
      </c>
      <c r="C77" s="17">
        <v>27</v>
      </c>
      <c r="D77" s="18">
        <v>6342</v>
      </c>
      <c r="E77" s="19">
        <f t="shared" si="2"/>
        <v>4.257332071901609</v>
      </c>
      <c r="F77" s="5"/>
    </row>
    <row r="78" spans="1:6" ht="13.5" customHeight="1" x14ac:dyDescent="0.2">
      <c r="A78" s="6" t="s">
        <v>113</v>
      </c>
      <c r="B78" s="6" t="s">
        <v>20</v>
      </c>
      <c r="C78" s="24">
        <v>15</v>
      </c>
      <c r="D78" s="9">
        <v>957</v>
      </c>
      <c r="E78" s="8">
        <f t="shared" si="2"/>
        <v>15.67398119122257</v>
      </c>
      <c r="F78" s="5"/>
    </row>
    <row r="79" spans="1:6" ht="14.25" customHeight="1" x14ac:dyDescent="0.2">
      <c r="A79" s="17" t="s">
        <v>114</v>
      </c>
      <c r="B79" s="17" t="s">
        <v>28</v>
      </c>
      <c r="C79" s="17">
        <v>30</v>
      </c>
      <c r="D79" s="18">
        <v>11525</v>
      </c>
      <c r="E79" s="19">
        <f t="shared" si="2"/>
        <v>2.6030368763557483</v>
      </c>
      <c r="F79" s="5"/>
    </row>
    <row r="80" spans="1:6" ht="14.25" customHeight="1" x14ac:dyDescent="0.2">
      <c r="A80" s="6" t="s">
        <v>115</v>
      </c>
      <c r="B80" s="6" t="s">
        <v>22</v>
      </c>
      <c r="C80" s="24">
        <v>59</v>
      </c>
      <c r="D80" s="7">
        <v>44215</v>
      </c>
      <c r="E80" s="8">
        <f t="shared" si="2"/>
        <v>1.3343887820875269</v>
      </c>
      <c r="F80" s="5"/>
    </row>
    <row r="81" spans="1:6" ht="14.25" customHeight="1" x14ac:dyDescent="0.2">
      <c r="A81" s="17" t="s">
        <v>116</v>
      </c>
      <c r="B81" s="17" t="s">
        <v>65</v>
      </c>
      <c r="C81" s="17">
        <v>99</v>
      </c>
      <c r="D81" s="18">
        <v>41819</v>
      </c>
      <c r="E81" s="19">
        <f t="shared" si="2"/>
        <v>2.3673449867285203</v>
      </c>
      <c r="F81" s="5"/>
    </row>
    <row r="82" spans="1:6" ht="14.25" customHeight="1" x14ac:dyDescent="0.2">
      <c r="A82" s="6" t="s">
        <v>117</v>
      </c>
      <c r="B82" s="6" t="s">
        <v>52</v>
      </c>
      <c r="C82" s="24">
        <v>9</v>
      </c>
      <c r="D82" s="7">
        <v>1758</v>
      </c>
      <c r="E82" s="8">
        <f t="shared" si="2"/>
        <v>5.1194539249146755</v>
      </c>
      <c r="F82" s="5"/>
    </row>
    <row r="83" spans="1:6" ht="14.25" customHeight="1" x14ac:dyDescent="0.2">
      <c r="A83" s="17" t="s">
        <v>118</v>
      </c>
      <c r="B83" s="17" t="s">
        <v>309</v>
      </c>
      <c r="C83" s="17">
        <v>48</v>
      </c>
      <c r="D83" s="18">
        <v>23577</v>
      </c>
      <c r="E83" s="19">
        <f t="shared" si="2"/>
        <v>2.0358824277897951</v>
      </c>
      <c r="F83" s="5"/>
    </row>
    <row r="84" spans="1:6" ht="14.25" customHeight="1" x14ac:dyDescent="0.2">
      <c r="A84" s="6" t="s">
        <v>119</v>
      </c>
      <c r="B84" s="6" t="s">
        <v>309</v>
      </c>
      <c r="C84" s="24">
        <v>336</v>
      </c>
      <c r="D84" s="7">
        <v>232243</v>
      </c>
      <c r="E84" s="8">
        <f t="shared" si="2"/>
        <v>1.446760505160543</v>
      </c>
      <c r="F84" s="5"/>
    </row>
    <row r="85" spans="1:6" ht="14.25" customHeight="1" x14ac:dyDescent="0.2">
      <c r="A85" s="17" t="s">
        <v>120</v>
      </c>
      <c r="B85" s="17" t="s">
        <v>4</v>
      </c>
      <c r="C85" s="17">
        <v>23</v>
      </c>
      <c r="D85" s="18">
        <v>7131</v>
      </c>
      <c r="E85" s="19">
        <f t="shared" si="2"/>
        <v>3.2253540877857243</v>
      </c>
      <c r="F85" s="5"/>
    </row>
    <row r="86" spans="1:6" ht="14.25" customHeight="1" x14ac:dyDescent="0.2">
      <c r="A86" s="6" t="s">
        <v>121</v>
      </c>
      <c r="B86" s="6" t="s">
        <v>20</v>
      </c>
      <c r="C86" s="24">
        <v>23</v>
      </c>
      <c r="D86" s="7">
        <v>4279</v>
      </c>
      <c r="E86" s="8">
        <f t="shared" si="2"/>
        <v>5.3750876372984342</v>
      </c>
      <c r="F86" s="5"/>
    </row>
    <row r="87" spans="1:6" ht="14.25" customHeight="1" x14ac:dyDescent="0.2">
      <c r="A87" s="17" t="s">
        <v>122</v>
      </c>
      <c r="B87" s="17" t="s">
        <v>65</v>
      </c>
      <c r="C87" s="17">
        <v>16</v>
      </c>
      <c r="D87" s="18">
        <v>1978</v>
      </c>
      <c r="E87" s="19">
        <f t="shared" si="2"/>
        <v>8.0889787664307384</v>
      </c>
      <c r="F87" s="5"/>
    </row>
    <row r="88" spans="1:6" ht="14.25" customHeight="1" x14ac:dyDescent="0.2">
      <c r="A88" s="6" t="s">
        <v>123</v>
      </c>
      <c r="B88" s="6" t="s">
        <v>79</v>
      </c>
      <c r="C88" s="24">
        <v>22</v>
      </c>
      <c r="D88" s="7">
        <v>13041</v>
      </c>
      <c r="E88" s="8">
        <f t="shared" si="2"/>
        <v>1.686987194233571</v>
      </c>
      <c r="F88" s="5"/>
    </row>
    <row r="89" spans="1:6" ht="14.25" customHeight="1" x14ac:dyDescent="0.2">
      <c r="A89" s="17" t="s">
        <v>124</v>
      </c>
      <c r="B89" s="17" t="s">
        <v>65</v>
      </c>
      <c r="C89" s="17">
        <v>347</v>
      </c>
      <c r="D89" s="18">
        <v>156997</v>
      </c>
      <c r="E89" s="19">
        <f t="shared" si="2"/>
        <v>2.2102333165601888</v>
      </c>
      <c r="F89" s="5"/>
    </row>
    <row r="90" spans="1:6" ht="14.25" customHeight="1" x14ac:dyDescent="0.2">
      <c r="A90" s="6" t="s">
        <v>125</v>
      </c>
      <c r="B90" s="6" t="s">
        <v>40</v>
      </c>
      <c r="C90" s="24">
        <v>20</v>
      </c>
      <c r="D90" s="7">
        <v>2914</v>
      </c>
      <c r="E90" s="8">
        <f t="shared" si="2"/>
        <v>6.8634179821551138</v>
      </c>
      <c r="F90" s="5"/>
    </row>
    <row r="91" spans="1:6" ht="14.25" customHeight="1" x14ac:dyDescent="0.2">
      <c r="A91" s="17" t="s">
        <v>126</v>
      </c>
      <c r="B91" s="17" t="s">
        <v>309</v>
      </c>
      <c r="C91" s="17">
        <v>136</v>
      </c>
      <c r="D91" s="18">
        <v>85630</v>
      </c>
      <c r="E91" s="19">
        <f t="shared" si="2"/>
        <v>1.5882284246175407</v>
      </c>
      <c r="F91" s="5"/>
    </row>
    <row r="92" spans="1:6" ht="14.25" customHeight="1" x14ac:dyDescent="0.2">
      <c r="A92" s="6" t="s">
        <v>127</v>
      </c>
      <c r="B92" s="6" t="s">
        <v>16</v>
      </c>
      <c r="C92" s="24">
        <v>13</v>
      </c>
      <c r="D92" s="7">
        <v>2039</v>
      </c>
      <c r="E92" s="8">
        <f t="shared" si="2"/>
        <v>6.3756743501716526</v>
      </c>
      <c r="F92" s="5"/>
    </row>
    <row r="93" spans="1:6" ht="14.25" customHeight="1" x14ac:dyDescent="0.2">
      <c r="A93" s="17" t="s">
        <v>128</v>
      </c>
      <c r="B93" s="17" t="s">
        <v>62</v>
      </c>
      <c r="C93" s="17">
        <v>12</v>
      </c>
      <c r="D93" s="18">
        <v>3009</v>
      </c>
      <c r="E93" s="19">
        <f t="shared" si="2"/>
        <v>3.9880358923230306</v>
      </c>
      <c r="F93" s="5"/>
    </row>
    <row r="94" spans="1:6" ht="14.25" customHeight="1" x14ac:dyDescent="0.2">
      <c r="A94" s="6" t="s">
        <v>129</v>
      </c>
      <c r="B94" s="6" t="s">
        <v>309</v>
      </c>
      <c r="C94" s="24">
        <v>16</v>
      </c>
      <c r="D94" s="9">
        <v>90</v>
      </c>
      <c r="E94" s="8">
        <f t="shared" si="2"/>
        <v>177.77777777777777</v>
      </c>
      <c r="F94" s="5"/>
    </row>
    <row r="95" spans="1:6" ht="14.25" customHeight="1" x14ac:dyDescent="0.2">
      <c r="A95" s="17" t="s">
        <v>130</v>
      </c>
      <c r="B95" s="17" t="s">
        <v>62</v>
      </c>
      <c r="C95" s="17">
        <v>17</v>
      </c>
      <c r="D95" s="18">
        <v>8998</v>
      </c>
      <c r="E95" s="19">
        <f t="shared" si="2"/>
        <v>1.8893087352745055</v>
      </c>
      <c r="F95" s="5"/>
    </row>
    <row r="96" spans="1:6" ht="14.25" customHeight="1" x14ac:dyDescent="0.2">
      <c r="A96" s="6" t="s">
        <v>131</v>
      </c>
      <c r="B96" s="6" t="s">
        <v>93</v>
      </c>
      <c r="C96" s="24">
        <v>32</v>
      </c>
      <c r="D96" s="7">
        <v>4511</v>
      </c>
      <c r="E96" s="8">
        <f t="shared" si="2"/>
        <v>7.093770782531589</v>
      </c>
      <c r="F96" s="5"/>
    </row>
    <row r="97" spans="1:6" ht="14.25" customHeight="1" x14ac:dyDescent="0.2">
      <c r="A97" s="17" t="s">
        <v>132</v>
      </c>
      <c r="B97" s="17" t="s">
        <v>28</v>
      </c>
      <c r="C97" s="17">
        <v>18</v>
      </c>
      <c r="D97" s="18">
        <v>1158</v>
      </c>
      <c r="E97" s="19">
        <f t="shared" si="2"/>
        <v>15.544041450777202</v>
      </c>
      <c r="F97" s="5"/>
    </row>
    <row r="98" spans="1:6" ht="14.25" customHeight="1" x14ac:dyDescent="0.2">
      <c r="A98" s="6" t="s">
        <v>133</v>
      </c>
      <c r="B98" s="6" t="s">
        <v>134</v>
      </c>
      <c r="C98" s="24">
        <v>6</v>
      </c>
      <c r="D98" s="7">
        <v>1559</v>
      </c>
      <c r="E98" s="8">
        <f t="shared" si="2"/>
        <v>3.8486209108402822</v>
      </c>
      <c r="F98" s="5"/>
    </row>
    <row r="99" spans="1:6" ht="14.25" customHeight="1" x14ac:dyDescent="0.2">
      <c r="A99" s="17" t="s">
        <v>135</v>
      </c>
      <c r="B99" s="17" t="s">
        <v>18</v>
      </c>
      <c r="C99" s="17">
        <v>71</v>
      </c>
      <c r="D99" s="18">
        <v>24253</v>
      </c>
      <c r="E99" s="19">
        <f t="shared" ref="E99:E130" si="3">C99/D99*1000</f>
        <v>2.9274728899517584</v>
      </c>
      <c r="F99" s="5"/>
    </row>
    <row r="100" spans="1:6" ht="14.25" customHeight="1" x14ac:dyDescent="0.2">
      <c r="A100" s="6" t="s">
        <v>136</v>
      </c>
      <c r="B100" s="6" t="s">
        <v>137</v>
      </c>
      <c r="C100" s="24">
        <v>8</v>
      </c>
      <c r="D100" s="7">
        <v>4004</v>
      </c>
      <c r="E100" s="8">
        <f t="shared" si="3"/>
        <v>1.9980019980019981</v>
      </c>
      <c r="F100" s="5"/>
    </row>
    <row r="101" spans="1:6" ht="14.25" customHeight="1" x14ac:dyDescent="0.2">
      <c r="A101" s="17" t="s">
        <v>138</v>
      </c>
      <c r="B101" s="17" t="s">
        <v>137</v>
      </c>
      <c r="C101" s="17">
        <v>3</v>
      </c>
      <c r="D101" s="20">
        <v>708</v>
      </c>
      <c r="E101" s="19">
        <f t="shared" si="3"/>
        <v>4.2372881355932206</v>
      </c>
      <c r="F101" s="5"/>
    </row>
    <row r="102" spans="1:6" ht="14.25" customHeight="1" x14ac:dyDescent="0.2">
      <c r="A102" s="6" t="s">
        <v>139</v>
      </c>
      <c r="B102" s="6" t="s">
        <v>20</v>
      </c>
      <c r="C102" s="24">
        <v>23</v>
      </c>
      <c r="D102" s="7">
        <v>3895</v>
      </c>
      <c r="E102" s="8">
        <f t="shared" si="3"/>
        <v>5.9050064184852378</v>
      </c>
      <c r="F102" s="5"/>
    </row>
    <row r="103" spans="1:6" ht="14.25" customHeight="1" x14ac:dyDescent="0.2">
      <c r="A103" s="17" t="s">
        <v>140</v>
      </c>
      <c r="B103" s="17" t="s">
        <v>20</v>
      </c>
      <c r="C103" s="17">
        <v>12</v>
      </c>
      <c r="D103" s="20">
        <v>410</v>
      </c>
      <c r="E103" s="19">
        <f t="shared" si="3"/>
        <v>29.26829268292683</v>
      </c>
      <c r="F103" s="5"/>
    </row>
    <row r="104" spans="1:6" ht="14.25" customHeight="1" x14ac:dyDescent="0.2">
      <c r="A104" s="6" t="s">
        <v>141</v>
      </c>
      <c r="B104" s="6" t="s">
        <v>142</v>
      </c>
      <c r="C104" s="24">
        <v>26</v>
      </c>
      <c r="D104" s="9">
        <v>780</v>
      </c>
      <c r="E104" s="8">
        <f t="shared" si="3"/>
        <v>33.333333333333336</v>
      </c>
      <c r="F104" s="5"/>
    </row>
    <row r="105" spans="1:6" ht="14.25" customHeight="1" x14ac:dyDescent="0.2">
      <c r="A105" s="17" t="s">
        <v>143</v>
      </c>
      <c r="B105" s="17" t="s">
        <v>20</v>
      </c>
      <c r="C105" s="17">
        <v>110</v>
      </c>
      <c r="D105" s="18">
        <v>61246</v>
      </c>
      <c r="E105" s="19">
        <f t="shared" si="3"/>
        <v>1.7960356594716391</v>
      </c>
      <c r="F105" s="5"/>
    </row>
    <row r="106" spans="1:6" ht="14.25" customHeight="1" x14ac:dyDescent="0.2">
      <c r="A106" s="6" t="s">
        <v>144</v>
      </c>
      <c r="B106" s="6" t="s">
        <v>28</v>
      </c>
      <c r="C106" s="24">
        <v>20</v>
      </c>
      <c r="D106" s="7">
        <v>4957</v>
      </c>
      <c r="E106" s="8">
        <f t="shared" si="3"/>
        <v>4.0346984062941296</v>
      </c>
      <c r="F106" s="5"/>
    </row>
    <row r="107" spans="1:6" ht="14.25" customHeight="1" x14ac:dyDescent="0.2">
      <c r="A107" s="17" t="s">
        <v>145</v>
      </c>
      <c r="B107" s="17" t="s">
        <v>309</v>
      </c>
      <c r="C107" s="17">
        <v>35</v>
      </c>
      <c r="D107" s="18">
        <v>14653</v>
      </c>
      <c r="E107" s="19">
        <f t="shared" si="3"/>
        <v>2.3885893673650447</v>
      </c>
      <c r="F107" s="5"/>
    </row>
    <row r="108" spans="1:6" ht="14.25" customHeight="1" x14ac:dyDescent="0.2">
      <c r="A108" s="6" t="s">
        <v>146</v>
      </c>
      <c r="B108" s="6" t="s">
        <v>147</v>
      </c>
      <c r="C108" s="24">
        <v>7</v>
      </c>
      <c r="D108" s="9">
        <v>796</v>
      </c>
      <c r="E108" s="8">
        <f t="shared" si="3"/>
        <v>8.7939698492462313</v>
      </c>
      <c r="F108" s="5"/>
    </row>
    <row r="109" spans="1:6" ht="14.25" customHeight="1" x14ac:dyDescent="0.2">
      <c r="A109" s="17" t="s">
        <v>148</v>
      </c>
      <c r="B109" s="17" t="s">
        <v>147</v>
      </c>
      <c r="C109" s="17">
        <v>102</v>
      </c>
      <c r="D109" s="18">
        <v>26526</v>
      </c>
      <c r="E109" s="19">
        <f t="shared" si="3"/>
        <v>3.8452838724270526</v>
      </c>
      <c r="F109" s="5"/>
    </row>
    <row r="110" spans="1:6" ht="14.25" customHeight="1" x14ac:dyDescent="0.2">
      <c r="A110" s="6" t="s">
        <v>149</v>
      </c>
      <c r="B110" s="6" t="s">
        <v>150</v>
      </c>
      <c r="C110" s="24">
        <v>154</v>
      </c>
      <c r="D110" s="7">
        <v>87664</v>
      </c>
      <c r="E110" s="8">
        <f t="shared" si="3"/>
        <v>1.7567074283628399</v>
      </c>
      <c r="F110" s="5"/>
    </row>
    <row r="111" spans="1:6" ht="14.25" customHeight="1" x14ac:dyDescent="0.2">
      <c r="A111" s="17" t="s">
        <v>151</v>
      </c>
      <c r="B111" s="17" t="s">
        <v>16</v>
      </c>
      <c r="C111" s="17">
        <v>31</v>
      </c>
      <c r="D111" s="18">
        <v>16978</v>
      </c>
      <c r="E111" s="19">
        <f t="shared" si="3"/>
        <v>1.8258923312522088</v>
      </c>
      <c r="F111" s="5"/>
    </row>
    <row r="112" spans="1:6" ht="14.25" customHeight="1" x14ac:dyDescent="0.2">
      <c r="A112" s="6" t="s">
        <v>152</v>
      </c>
      <c r="B112" s="6" t="s">
        <v>22</v>
      </c>
      <c r="C112" s="24">
        <v>13</v>
      </c>
      <c r="D112" s="7">
        <v>9038</v>
      </c>
      <c r="E112" s="8">
        <f t="shared" si="3"/>
        <v>1.4383713210887366</v>
      </c>
      <c r="F112" s="5"/>
    </row>
    <row r="113" spans="1:6" ht="14.25" customHeight="1" x14ac:dyDescent="0.2">
      <c r="A113" s="17" t="s">
        <v>153</v>
      </c>
      <c r="B113" s="17" t="s">
        <v>154</v>
      </c>
      <c r="C113" s="17">
        <v>48</v>
      </c>
      <c r="D113" s="18">
        <v>12579</v>
      </c>
      <c r="E113" s="19">
        <f t="shared" si="3"/>
        <v>3.8158836155497258</v>
      </c>
      <c r="F113" s="5"/>
    </row>
    <row r="114" spans="1:6" ht="14.25" customHeight="1" x14ac:dyDescent="0.2">
      <c r="A114" s="6" t="s">
        <v>155</v>
      </c>
      <c r="B114" s="6" t="s">
        <v>20</v>
      </c>
      <c r="C114" s="24">
        <v>20</v>
      </c>
      <c r="D114" s="7">
        <v>3547</v>
      </c>
      <c r="E114" s="8">
        <f t="shared" si="3"/>
        <v>5.6385678037778399</v>
      </c>
      <c r="F114" s="5"/>
    </row>
    <row r="115" spans="1:6" ht="14.25" customHeight="1" x14ac:dyDescent="0.2">
      <c r="A115" s="17" t="s">
        <v>156</v>
      </c>
      <c r="B115" s="17" t="s">
        <v>22</v>
      </c>
      <c r="C115" s="17">
        <v>15</v>
      </c>
      <c r="D115" s="18">
        <v>3139</v>
      </c>
      <c r="E115" s="19">
        <f t="shared" si="3"/>
        <v>4.7785919082510357</v>
      </c>
      <c r="F115" s="5"/>
    </row>
    <row r="116" spans="1:6" ht="14.25" customHeight="1" x14ac:dyDescent="0.2">
      <c r="A116" s="6" t="s">
        <v>157</v>
      </c>
      <c r="B116" s="6" t="s">
        <v>79</v>
      </c>
      <c r="C116" s="24">
        <v>11</v>
      </c>
      <c r="D116" s="7">
        <v>3041</v>
      </c>
      <c r="E116" s="8">
        <f t="shared" si="3"/>
        <v>3.6172311739559353</v>
      </c>
      <c r="F116" s="5"/>
    </row>
    <row r="117" spans="1:6" ht="14.25" customHeight="1" x14ac:dyDescent="0.2">
      <c r="A117" s="17" t="s">
        <v>158</v>
      </c>
      <c r="B117" s="17" t="s">
        <v>6</v>
      </c>
      <c r="C117" s="17">
        <v>50</v>
      </c>
      <c r="D117" s="18">
        <v>17516</v>
      </c>
      <c r="E117" s="19">
        <f t="shared" si="3"/>
        <v>2.8545329984014618</v>
      </c>
      <c r="F117" s="5"/>
    </row>
    <row r="118" spans="1:6" ht="14.25" customHeight="1" x14ac:dyDescent="0.2">
      <c r="A118" s="6" t="s">
        <v>159</v>
      </c>
      <c r="B118" s="6" t="s">
        <v>160</v>
      </c>
      <c r="C118" s="24">
        <v>13</v>
      </c>
      <c r="D118" s="7">
        <v>2419</v>
      </c>
      <c r="E118" s="8">
        <f t="shared" si="3"/>
        <v>5.3741215378255482</v>
      </c>
      <c r="F118" s="5"/>
    </row>
    <row r="119" spans="1:6" ht="14.25" customHeight="1" x14ac:dyDescent="0.2">
      <c r="A119" s="17" t="s">
        <v>161</v>
      </c>
      <c r="B119" s="17" t="s">
        <v>22</v>
      </c>
      <c r="C119" s="17">
        <v>48</v>
      </c>
      <c r="D119" s="18">
        <v>17736</v>
      </c>
      <c r="E119" s="19">
        <f t="shared" si="3"/>
        <v>2.7063599458728014</v>
      </c>
      <c r="F119" s="5"/>
    </row>
    <row r="120" spans="1:6" ht="14.25" customHeight="1" x14ac:dyDescent="0.2">
      <c r="A120" s="6" t="s">
        <v>162</v>
      </c>
      <c r="B120" s="6" t="s">
        <v>22</v>
      </c>
      <c r="C120" s="24">
        <v>263</v>
      </c>
      <c r="D120" s="7">
        <v>124725</v>
      </c>
      <c r="E120" s="8">
        <f t="shared" si="3"/>
        <v>2.1086390058127882</v>
      </c>
      <c r="F120" s="5"/>
    </row>
    <row r="121" spans="1:6" ht="14.25" customHeight="1" x14ac:dyDescent="0.2">
      <c r="A121" s="17" t="s">
        <v>163</v>
      </c>
      <c r="B121" s="17" t="s">
        <v>20</v>
      </c>
      <c r="C121" s="17">
        <v>29</v>
      </c>
      <c r="D121" s="18">
        <v>12248</v>
      </c>
      <c r="E121" s="19">
        <f t="shared" si="3"/>
        <v>2.3677335075114305</v>
      </c>
      <c r="F121" s="5"/>
    </row>
    <row r="122" spans="1:6" ht="14.25" customHeight="1" x14ac:dyDescent="0.2">
      <c r="A122" s="6" t="s">
        <v>164</v>
      </c>
      <c r="B122" s="6" t="s">
        <v>28</v>
      </c>
      <c r="C122" s="24">
        <v>163</v>
      </c>
      <c r="D122" s="7">
        <v>84075</v>
      </c>
      <c r="E122" s="8">
        <f t="shared" si="3"/>
        <v>1.9387451680047576</v>
      </c>
      <c r="F122" s="5"/>
    </row>
    <row r="123" spans="1:6" ht="14.25" customHeight="1" x14ac:dyDescent="0.2">
      <c r="A123" s="17" t="s">
        <v>165</v>
      </c>
      <c r="B123" s="17" t="s">
        <v>65</v>
      </c>
      <c r="C123" s="17">
        <v>133</v>
      </c>
      <c r="D123" s="18">
        <v>74772</v>
      </c>
      <c r="E123" s="19">
        <f t="shared" si="3"/>
        <v>1.7787407050767667</v>
      </c>
      <c r="F123" s="5"/>
    </row>
    <row r="124" spans="1:6" ht="14.25" customHeight="1" x14ac:dyDescent="0.2">
      <c r="A124" s="6" t="s">
        <v>166</v>
      </c>
      <c r="B124" s="6" t="s">
        <v>167</v>
      </c>
      <c r="C124" s="24">
        <v>10</v>
      </c>
      <c r="D124" s="9">
        <v>708</v>
      </c>
      <c r="E124" s="8">
        <f t="shared" si="3"/>
        <v>14.124293785310734</v>
      </c>
      <c r="F124" s="5"/>
    </row>
    <row r="125" spans="1:6" ht="14.25" customHeight="1" x14ac:dyDescent="0.2">
      <c r="A125" s="17" t="s">
        <v>168</v>
      </c>
      <c r="B125" s="17" t="s">
        <v>16</v>
      </c>
      <c r="C125" s="17">
        <v>64</v>
      </c>
      <c r="D125" s="18">
        <v>37541</v>
      </c>
      <c r="E125" s="19">
        <f t="shared" si="3"/>
        <v>1.7048027489944326</v>
      </c>
      <c r="F125" s="5"/>
    </row>
    <row r="126" spans="1:6" ht="14.25" customHeight="1" x14ac:dyDescent="0.2">
      <c r="A126" s="6" t="s">
        <v>169</v>
      </c>
      <c r="B126" s="6" t="s">
        <v>65</v>
      </c>
      <c r="C126" s="24">
        <v>35</v>
      </c>
      <c r="D126" s="7">
        <v>10454</v>
      </c>
      <c r="E126" s="8">
        <f t="shared" si="3"/>
        <v>3.3480007652573178</v>
      </c>
      <c r="F126" s="5"/>
    </row>
    <row r="127" spans="1:6" ht="14.25" customHeight="1" x14ac:dyDescent="0.2">
      <c r="A127" s="17" t="s">
        <v>170</v>
      </c>
      <c r="B127" s="17" t="s">
        <v>171</v>
      </c>
      <c r="C127" s="17">
        <v>20</v>
      </c>
      <c r="D127" s="18">
        <v>7051</v>
      </c>
      <c r="E127" s="19">
        <f t="shared" si="3"/>
        <v>2.8364770954474543</v>
      </c>
      <c r="F127" s="5"/>
    </row>
    <row r="128" spans="1:6" ht="14.25" customHeight="1" x14ac:dyDescent="0.2">
      <c r="A128" s="6" t="s">
        <v>172</v>
      </c>
      <c r="B128" s="6" t="s">
        <v>40</v>
      </c>
      <c r="C128" s="24">
        <v>20</v>
      </c>
      <c r="D128" s="7">
        <v>7445</v>
      </c>
      <c r="E128" s="8">
        <f t="shared" si="3"/>
        <v>2.686366689053056</v>
      </c>
      <c r="F128" s="5"/>
    </row>
    <row r="129" spans="1:6" ht="14.25" customHeight="1" x14ac:dyDescent="0.2">
      <c r="A129" s="17" t="s">
        <v>173</v>
      </c>
      <c r="B129" s="17" t="s">
        <v>6</v>
      </c>
      <c r="C129" s="17">
        <v>41</v>
      </c>
      <c r="D129" s="18">
        <v>16641</v>
      </c>
      <c r="E129" s="19">
        <f t="shared" si="3"/>
        <v>2.4637942431344273</v>
      </c>
      <c r="F129" s="5"/>
    </row>
    <row r="130" spans="1:6" ht="14.25" customHeight="1" x14ac:dyDescent="0.2">
      <c r="A130" s="6" t="s">
        <v>174</v>
      </c>
      <c r="B130" s="6" t="s">
        <v>175</v>
      </c>
      <c r="C130" s="24">
        <v>33</v>
      </c>
      <c r="D130" s="7">
        <v>21733</v>
      </c>
      <c r="E130" s="8">
        <f t="shared" si="3"/>
        <v>1.5184281967514839</v>
      </c>
      <c r="F130" s="5"/>
    </row>
    <row r="131" spans="1:6" ht="14.25" customHeight="1" x14ac:dyDescent="0.2">
      <c r="A131" s="17" t="s">
        <v>176</v>
      </c>
      <c r="B131" s="17" t="s">
        <v>177</v>
      </c>
      <c r="C131" s="17">
        <v>15</v>
      </c>
      <c r="D131" s="7">
        <v>2850</v>
      </c>
      <c r="E131" s="19">
        <f t="shared" ref="E131:E162" si="4">C131/D131*1000</f>
        <v>5.2631578947368416</v>
      </c>
      <c r="F131" s="5"/>
    </row>
    <row r="132" spans="1:6" ht="14.25" customHeight="1" x14ac:dyDescent="0.2">
      <c r="A132" s="6" t="s">
        <v>178</v>
      </c>
      <c r="B132" s="6" t="s">
        <v>12</v>
      </c>
      <c r="C132" s="24">
        <v>56</v>
      </c>
      <c r="D132" s="7">
        <v>20141</v>
      </c>
      <c r="E132" s="8">
        <f t="shared" si="4"/>
        <v>2.7803981927411749</v>
      </c>
      <c r="F132" s="5"/>
    </row>
    <row r="133" spans="1:6" ht="14.25" customHeight="1" x14ac:dyDescent="0.2">
      <c r="A133" s="17" t="s">
        <v>179</v>
      </c>
      <c r="B133" s="17" t="s">
        <v>20</v>
      </c>
      <c r="C133" s="17">
        <v>16</v>
      </c>
      <c r="D133" s="9">
        <v>412</v>
      </c>
      <c r="E133" s="19">
        <f t="shared" si="4"/>
        <v>38.834951456310677</v>
      </c>
      <c r="F133" s="5"/>
    </row>
    <row r="134" spans="1:6" ht="14.25" customHeight="1" x14ac:dyDescent="0.2">
      <c r="A134" s="6" t="s">
        <v>180</v>
      </c>
      <c r="B134" s="6" t="s">
        <v>181</v>
      </c>
      <c r="C134" s="24">
        <v>39</v>
      </c>
      <c r="D134" s="7">
        <v>16194</v>
      </c>
      <c r="E134" s="8">
        <f t="shared" si="4"/>
        <v>2.4082993701370876</v>
      </c>
      <c r="F134" s="5"/>
    </row>
    <row r="135" spans="1:6" ht="14.25" customHeight="1" x14ac:dyDescent="0.2">
      <c r="A135" s="17" t="s">
        <v>182</v>
      </c>
      <c r="B135" s="17" t="s">
        <v>65</v>
      </c>
      <c r="C135" s="17">
        <v>107</v>
      </c>
      <c r="D135" s="7">
        <v>58727</v>
      </c>
      <c r="E135" s="19">
        <f t="shared" si="4"/>
        <v>1.8219898854019447</v>
      </c>
      <c r="F135" s="5"/>
    </row>
    <row r="136" spans="1:6" ht="14.25" customHeight="1" x14ac:dyDescent="0.2">
      <c r="A136" s="6" t="s">
        <v>183</v>
      </c>
      <c r="B136" s="6" t="s">
        <v>69</v>
      </c>
      <c r="C136" s="24">
        <v>21</v>
      </c>
      <c r="D136" s="7">
        <v>7103</v>
      </c>
      <c r="E136" s="8">
        <f t="shared" si="4"/>
        <v>2.9564972546811208</v>
      </c>
      <c r="F136" s="5"/>
    </row>
    <row r="137" spans="1:6" ht="14.25" customHeight="1" x14ac:dyDescent="0.2">
      <c r="A137" s="17" t="s">
        <v>184</v>
      </c>
      <c r="B137" s="17" t="s">
        <v>16</v>
      </c>
      <c r="C137" s="17">
        <v>20</v>
      </c>
      <c r="D137" s="7">
        <v>9894</v>
      </c>
      <c r="E137" s="19">
        <f t="shared" si="4"/>
        <v>2.0214271275520521</v>
      </c>
      <c r="F137" s="5"/>
    </row>
    <row r="138" spans="1:6" ht="14.25" customHeight="1" x14ac:dyDescent="0.2">
      <c r="A138" s="6" t="s">
        <v>185</v>
      </c>
      <c r="B138" s="6" t="s">
        <v>309</v>
      </c>
      <c r="C138" s="24">
        <v>47</v>
      </c>
      <c r="D138" s="7">
        <v>1049</v>
      </c>
      <c r="E138" s="8">
        <f t="shared" si="4"/>
        <v>44.804575786463296</v>
      </c>
      <c r="F138" s="5"/>
    </row>
    <row r="139" spans="1:6" ht="14.25" customHeight="1" x14ac:dyDescent="0.2">
      <c r="A139" s="17" t="s">
        <v>186</v>
      </c>
      <c r="B139" s="17" t="s">
        <v>62</v>
      </c>
      <c r="C139" s="17">
        <v>12</v>
      </c>
      <c r="D139" s="7">
        <v>3334</v>
      </c>
      <c r="E139" s="19">
        <f t="shared" si="4"/>
        <v>3.5992801439712059</v>
      </c>
      <c r="F139" s="5"/>
    </row>
    <row r="140" spans="1:6" ht="14.25" customHeight="1" x14ac:dyDescent="0.2">
      <c r="A140" s="6" t="s">
        <v>187</v>
      </c>
      <c r="B140" s="6" t="s">
        <v>62</v>
      </c>
      <c r="C140" s="24">
        <v>151</v>
      </c>
      <c r="D140" s="7">
        <v>88499</v>
      </c>
      <c r="E140" s="8">
        <f t="shared" si="4"/>
        <v>1.7062339687454096</v>
      </c>
      <c r="F140" s="5"/>
    </row>
    <row r="141" spans="1:6" ht="14.25" customHeight="1" x14ac:dyDescent="0.2">
      <c r="A141" s="17" t="s">
        <v>188</v>
      </c>
      <c r="B141" s="17" t="s">
        <v>309</v>
      </c>
      <c r="C141" s="17">
        <v>478</v>
      </c>
      <c r="D141" s="7">
        <v>83678</v>
      </c>
      <c r="E141" s="19">
        <f t="shared" si="4"/>
        <v>5.7123736226965267</v>
      </c>
      <c r="F141" s="5"/>
    </row>
    <row r="142" spans="1:6" ht="14.25" customHeight="1" x14ac:dyDescent="0.2">
      <c r="A142" s="6" t="s">
        <v>189</v>
      </c>
      <c r="B142" s="6" t="s">
        <v>309</v>
      </c>
      <c r="C142" s="24">
        <v>183</v>
      </c>
      <c r="D142" s="7">
        <v>116192</v>
      </c>
      <c r="E142" s="8">
        <f t="shared" si="4"/>
        <v>1.5749793445331866</v>
      </c>
      <c r="F142" s="5"/>
    </row>
    <row r="143" spans="1:6" ht="14.25" customHeight="1" x14ac:dyDescent="0.2">
      <c r="A143" s="17" t="s">
        <v>190</v>
      </c>
      <c r="B143" s="17" t="s">
        <v>309</v>
      </c>
      <c r="C143" s="17">
        <v>1408</v>
      </c>
      <c r="D143" s="7">
        <v>478799</v>
      </c>
      <c r="E143" s="19">
        <f t="shared" si="4"/>
        <v>2.9406911877426642</v>
      </c>
      <c r="F143" s="5"/>
    </row>
    <row r="144" spans="1:6" ht="14.25" customHeight="1" x14ac:dyDescent="0.2">
      <c r="A144" s="6" t="s">
        <v>191</v>
      </c>
      <c r="B144" s="6" t="s">
        <v>309</v>
      </c>
      <c r="C144" s="24">
        <v>41</v>
      </c>
      <c r="D144" s="7">
        <v>11492</v>
      </c>
      <c r="E144" s="8">
        <f t="shared" si="4"/>
        <v>3.5676992690567348</v>
      </c>
      <c r="F144" s="5"/>
    </row>
    <row r="145" spans="1:6" ht="14.25" customHeight="1" x14ac:dyDescent="0.2">
      <c r="A145" s="17" t="s">
        <v>192</v>
      </c>
      <c r="B145" s="17" t="s">
        <v>309</v>
      </c>
      <c r="C145" s="17">
        <v>48</v>
      </c>
      <c r="D145" s="7">
        <v>13864</v>
      </c>
      <c r="E145" s="19">
        <f t="shared" si="4"/>
        <v>3.4622042700519331</v>
      </c>
      <c r="F145" s="5"/>
    </row>
    <row r="146" spans="1:6" ht="13.35" customHeight="1" x14ac:dyDescent="0.2">
      <c r="A146" s="6" t="s">
        <v>193</v>
      </c>
      <c r="B146" s="6" t="s">
        <v>309</v>
      </c>
      <c r="C146" s="24">
        <v>59</v>
      </c>
      <c r="D146" s="7" t="s">
        <v>312</v>
      </c>
      <c r="E146" s="8">
        <v>0</v>
      </c>
      <c r="F146" s="5"/>
    </row>
    <row r="147" spans="1:6" ht="14.25" customHeight="1" x14ac:dyDescent="0.2">
      <c r="A147" s="17" t="s">
        <v>194</v>
      </c>
      <c r="B147" s="17" t="s">
        <v>52</v>
      </c>
      <c r="C147" s="17">
        <v>6</v>
      </c>
      <c r="D147" s="7">
        <v>3664</v>
      </c>
      <c r="E147" s="19">
        <f>Table1[[#This Row],[ Officer Count (LE Only)]]/Table1[[#This Row],[Total Population]]*1000</f>
        <v>1.6375545851528384</v>
      </c>
      <c r="F147" s="5"/>
    </row>
    <row r="148" spans="1:6" ht="14.25" customHeight="1" x14ac:dyDescent="0.2">
      <c r="A148" s="6" t="s">
        <v>195</v>
      </c>
      <c r="B148" s="6" t="s">
        <v>112</v>
      </c>
      <c r="C148" s="24">
        <v>21</v>
      </c>
      <c r="D148" s="7">
        <v>10527</v>
      </c>
      <c r="E148" s="8">
        <f>C148/D148*1000</f>
        <v>1.9948703334283271</v>
      </c>
      <c r="F148" s="5"/>
    </row>
    <row r="149" spans="1:6" ht="14.25" customHeight="1" x14ac:dyDescent="0.2">
      <c r="A149" s="17" t="s">
        <v>196</v>
      </c>
      <c r="B149" s="17" t="s">
        <v>65</v>
      </c>
      <c r="C149" s="17">
        <v>236</v>
      </c>
      <c r="D149" s="7">
        <v>140807</v>
      </c>
      <c r="E149" s="20">
        <v>1.97</v>
      </c>
      <c r="F149" s="5"/>
    </row>
    <row r="150" spans="1:6" ht="14.25" customHeight="1" x14ac:dyDescent="0.2">
      <c r="A150" s="6" t="s">
        <v>197</v>
      </c>
      <c r="B150" s="6" t="s">
        <v>198</v>
      </c>
      <c r="C150" s="24">
        <v>13</v>
      </c>
      <c r="D150" s="7">
        <v>2847</v>
      </c>
      <c r="E150" s="8">
        <f t="shared" ref="E150:E181" si="5">C150/D150*1000</f>
        <v>4.5662100456620998</v>
      </c>
      <c r="F150" s="5"/>
    </row>
    <row r="151" spans="1:6" ht="14.25" customHeight="1" x14ac:dyDescent="0.2">
      <c r="A151" s="17" t="s">
        <v>199</v>
      </c>
      <c r="B151" s="17" t="s">
        <v>16</v>
      </c>
      <c r="C151" s="17">
        <v>45</v>
      </c>
      <c r="D151" s="7">
        <v>18896</v>
      </c>
      <c r="E151" s="19">
        <f t="shared" si="5"/>
        <v>2.381456392887384</v>
      </c>
      <c r="F151" s="5"/>
    </row>
    <row r="152" spans="1:6" ht="14.25" customHeight="1" x14ac:dyDescent="0.2">
      <c r="A152" s="6" t="s">
        <v>200</v>
      </c>
      <c r="B152" s="6" t="s">
        <v>181</v>
      </c>
      <c r="C152" s="24">
        <v>74</v>
      </c>
      <c r="D152" s="7">
        <v>19089</v>
      </c>
      <c r="E152" s="8">
        <f t="shared" si="5"/>
        <v>3.8765781340038763</v>
      </c>
      <c r="F152" s="5"/>
    </row>
    <row r="153" spans="1:6" ht="14.25" customHeight="1" x14ac:dyDescent="0.2">
      <c r="A153" s="17" t="s">
        <v>201</v>
      </c>
      <c r="B153" s="17" t="s">
        <v>18</v>
      </c>
      <c r="C153" s="17">
        <v>22</v>
      </c>
      <c r="D153" s="7">
        <v>7241</v>
      </c>
      <c r="E153" s="19">
        <f t="shared" si="5"/>
        <v>3.0382543847534871</v>
      </c>
      <c r="F153" s="5"/>
    </row>
    <row r="154" spans="1:6" ht="14.25" customHeight="1" x14ac:dyDescent="0.2">
      <c r="A154" s="6" t="s">
        <v>202</v>
      </c>
      <c r="B154" s="6" t="s">
        <v>75</v>
      </c>
      <c r="C154" s="24">
        <v>44</v>
      </c>
      <c r="D154" s="7">
        <v>16977</v>
      </c>
      <c r="E154" s="8">
        <f t="shared" si="5"/>
        <v>2.5917417682747246</v>
      </c>
      <c r="F154" s="5"/>
    </row>
    <row r="155" spans="1:6" ht="14.25" customHeight="1" x14ac:dyDescent="0.2">
      <c r="A155" s="17" t="s">
        <v>203</v>
      </c>
      <c r="B155" s="17" t="s">
        <v>79</v>
      </c>
      <c r="C155" s="17">
        <v>55</v>
      </c>
      <c r="D155" s="7">
        <v>32852</v>
      </c>
      <c r="E155" s="19">
        <f t="shared" si="5"/>
        <v>1.6741750882746866</v>
      </c>
      <c r="F155" s="5"/>
    </row>
    <row r="156" spans="1:6" ht="14.25" customHeight="1" x14ac:dyDescent="0.2">
      <c r="A156" s="6" t="s">
        <v>204</v>
      </c>
      <c r="B156" s="6" t="s">
        <v>71</v>
      </c>
      <c r="C156" s="24">
        <v>32</v>
      </c>
      <c r="D156" s="7">
        <v>17119</v>
      </c>
      <c r="E156" s="8">
        <f t="shared" si="5"/>
        <v>1.8692680647234066</v>
      </c>
      <c r="F156" s="5"/>
    </row>
    <row r="157" spans="1:6" ht="14.25" customHeight="1" x14ac:dyDescent="0.2">
      <c r="A157" s="17" t="s">
        <v>205</v>
      </c>
      <c r="B157" s="17" t="s">
        <v>309</v>
      </c>
      <c r="C157" s="17">
        <v>37</v>
      </c>
      <c r="D157" s="7">
        <v>7946</v>
      </c>
      <c r="E157" s="19">
        <f t="shared" si="5"/>
        <v>4.6564309086332747</v>
      </c>
      <c r="F157" s="5"/>
    </row>
    <row r="158" spans="1:6" ht="14.25" customHeight="1" x14ac:dyDescent="0.2">
      <c r="A158" s="6" t="s">
        <v>206</v>
      </c>
      <c r="B158" s="6" t="s">
        <v>309</v>
      </c>
      <c r="C158" s="24">
        <v>106</v>
      </c>
      <c r="D158" s="7">
        <v>44365</v>
      </c>
      <c r="E158" s="8">
        <f t="shared" si="5"/>
        <v>2.3892708215935983</v>
      </c>
      <c r="F158" s="5"/>
    </row>
    <row r="159" spans="1:6" ht="14.25" customHeight="1" x14ac:dyDescent="0.2">
      <c r="A159" s="17" t="s">
        <v>207</v>
      </c>
      <c r="B159" s="17" t="s">
        <v>309</v>
      </c>
      <c r="C159" s="17">
        <v>126</v>
      </c>
      <c r="D159" s="7">
        <v>61371</v>
      </c>
      <c r="E159" s="19">
        <f t="shared" si="5"/>
        <v>2.0530869628977859</v>
      </c>
      <c r="F159" s="5"/>
    </row>
    <row r="160" spans="1:6" ht="14.25" customHeight="1" x14ac:dyDescent="0.2">
      <c r="A160" s="6" t="s">
        <v>208</v>
      </c>
      <c r="B160" s="6" t="s">
        <v>20</v>
      </c>
      <c r="C160" s="24">
        <v>50</v>
      </c>
      <c r="D160" s="7">
        <v>13111</v>
      </c>
      <c r="E160" s="8">
        <f t="shared" si="5"/>
        <v>3.8135916406071235</v>
      </c>
      <c r="F160" s="5"/>
    </row>
    <row r="161" spans="1:6" ht="14.25" customHeight="1" x14ac:dyDescent="0.2">
      <c r="A161" s="17" t="s">
        <v>209</v>
      </c>
      <c r="B161" s="17" t="s">
        <v>210</v>
      </c>
      <c r="C161" s="17">
        <v>153</v>
      </c>
      <c r="D161" s="7">
        <v>96301</v>
      </c>
      <c r="E161" s="19">
        <f t="shared" si="5"/>
        <v>1.5887685486132024</v>
      </c>
      <c r="F161" s="5"/>
    </row>
    <row r="162" spans="1:6" ht="14.25" customHeight="1" x14ac:dyDescent="0.2">
      <c r="A162" s="6" t="s">
        <v>211</v>
      </c>
      <c r="B162" s="6" t="s">
        <v>12</v>
      </c>
      <c r="C162" s="24">
        <v>18</v>
      </c>
      <c r="D162" s="7">
        <v>5629</v>
      </c>
      <c r="E162" s="8">
        <f t="shared" si="5"/>
        <v>3.1977260614674012</v>
      </c>
      <c r="F162" s="5"/>
    </row>
    <row r="163" spans="1:6" ht="14.25" customHeight="1" x14ac:dyDescent="0.2">
      <c r="A163" s="17" t="s">
        <v>212</v>
      </c>
      <c r="B163" s="17" t="s">
        <v>30</v>
      </c>
      <c r="C163" s="17">
        <v>206</v>
      </c>
      <c r="D163" s="7">
        <v>71017</v>
      </c>
      <c r="E163" s="19">
        <f t="shared" si="5"/>
        <v>2.90071391356999</v>
      </c>
      <c r="F163" s="5"/>
    </row>
    <row r="164" spans="1:6" ht="14.25" customHeight="1" x14ac:dyDescent="0.2">
      <c r="A164" s="6" t="s">
        <v>213</v>
      </c>
      <c r="B164" s="6" t="s">
        <v>20</v>
      </c>
      <c r="C164" s="24">
        <v>21</v>
      </c>
      <c r="D164" s="7">
        <v>1819</v>
      </c>
      <c r="E164" s="8">
        <f t="shared" si="5"/>
        <v>11.54480483782298</v>
      </c>
      <c r="F164" s="5"/>
    </row>
    <row r="165" spans="1:6" ht="14.25" customHeight="1" x14ac:dyDescent="0.2">
      <c r="A165" s="17" t="s">
        <v>214</v>
      </c>
      <c r="B165" s="17" t="s">
        <v>12</v>
      </c>
      <c r="C165" s="17">
        <v>95</v>
      </c>
      <c r="D165" s="7">
        <v>51209</v>
      </c>
      <c r="E165" s="19">
        <f t="shared" si="5"/>
        <v>1.8551426507059305</v>
      </c>
      <c r="F165" s="5"/>
    </row>
    <row r="166" spans="1:6" ht="14.25" customHeight="1" x14ac:dyDescent="0.2">
      <c r="A166" s="6" t="s">
        <v>215</v>
      </c>
      <c r="B166" s="6" t="s">
        <v>216</v>
      </c>
      <c r="C166" s="24">
        <v>22</v>
      </c>
      <c r="D166" s="7">
        <v>5456</v>
      </c>
      <c r="E166" s="8">
        <f t="shared" si="5"/>
        <v>4.032258064516129</v>
      </c>
      <c r="F166" s="5"/>
    </row>
    <row r="167" spans="1:6" ht="14.25" customHeight="1" x14ac:dyDescent="0.2">
      <c r="A167" s="17" t="s">
        <v>217</v>
      </c>
      <c r="B167" s="17" t="s">
        <v>309</v>
      </c>
      <c r="C167" s="17">
        <v>45</v>
      </c>
      <c r="D167" s="7">
        <v>16559</v>
      </c>
      <c r="E167" s="19">
        <f t="shared" si="5"/>
        <v>2.717555407935262</v>
      </c>
      <c r="F167" s="5"/>
    </row>
    <row r="168" spans="1:6" ht="14.25" customHeight="1" x14ac:dyDescent="0.2">
      <c r="A168" s="6" t="s">
        <v>218</v>
      </c>
      <c r="B168" s="6" t="s">
        <v>79</v>
      </c>
      <c r="C168" s="24">
        <v>24</v>
      </c>
      <c r="D168" s="7">
        <v>14882</v>
      </c>
      <c r="E168" s="8">
        <f t="shared" si="5"/>
        <v>1.6126864668727323</v>
      </c>
      <c r="F168" s="5"/>
    </row>
    <row r="169" spans="1:6" ht="14.25" customHeight="1" x14ac:dyDescent="0.2">
      <c r="A169" s="17" t="s">
        <v>219</v>
      </c>
      <c r="B169" s="17" t="s">
        <v>108</v>
      </c>
      <c r="C169" s="17">
        <v>26</v>
      </c>
      <c r="D169" s="7">
        <v>9158</v>
      </c>
      <c r="E169" s="19">
        <f t="shared" si="5"/>
        <v>2.8390478270364707</v>
      </c>
      <c r="F169" s="5"/>
    </row>
    <row r="170" spans="1:6" ht="14.25" customHeight="1" x14ac:dyDescent="0.2">
      <c r="A170" s="6" t="s">
        <v>220</v>
      </c>
      <c r="B170" s="6" t="s">
        <v>12</v>
      </c>
      <c r="C170" s="24">
        <v>986</v>
      </c>
      <c r="D170" s="7">
        <v>340681</v>
      </c>
      <c r="E170" s="8">
        <f t="shared" si="5"/>
        <v>2.8942030814750455</v>
      </c>
      <c r="F170" s="5"/>
    </row>
    <row r="171" spans="1:6" ht="14.25" customHeight="1" x14ac:dyDescent="0.2">
      <c r="A171" s="17" t="s">
        <v>221</v>
      </c>
      <c r="B171" s="17" t="s">
        <v>79</v>
      </c>
      <c r="C171" s="17">
        <v>70</v>
      </c>
      <c r="D171" s="7">
        <v>45723</v>
      </c>
      <c r="E171" s="19">
        <f t="shared" si="5"/>
        <v>1.5309581611005403</v>
      </c>
      <c r="F171" s="5"/>
    </row>
    <row r="172" spans="1:6" ht="14.25" customHeight="1" x14ac:dyDescent="0.2">
      <c r="A172" s="6" t="s">
        <v>222</v>
      </c>
      <c r="B172" s="6" t="s">
        <v>6</v>
      </c>
      <c r="C172" s="24">
        <v>68</v>
      </c>
      <c r="D172" s="7">
        <v>42080</v>
      </c>
      <c r="E172" s="8">
        <f t="shared" si="5"/>
        <v>1.6159695817490494</v>
      </c>
      <c r="F172" s="5"/>
    </row>
    <row r="173" spans="1:6" ht="14.25" customHeight="1" x14ac:dyDescent="0.2">
      <c r="A173" s="17" t="s">
        <v>223</v>
      </c>
      <c r="B173" s="17" t="s">
        <v>134</v>
      </c>
      <c r="C173" s="17">
        <v>45</v>
      </c>
      <c r="D173" s="7">
        <v>10601</v>
      </c>
      <c r="E173" s="19">
        <f t="shared" si="5"/>
        <v>4.2448825582492224</v>
      </c>
      <c r="F173" s="5"/>
    </row>
    <row r="174" spans="1:6" ht="14.25" customHeight="1" x14ac:dyDescent="0.2">
      <c r="A174" s="6" t="s">
        <v>224</v>
      </c>
      <c r="B174" s="6" t="s">
        <v>62</v>
      </c>
      <c r="C174" s="24">
        <v>187</v>
      </c>
      <c r="D174" s="7">
        <v>146929</v>
      </c>
      <c r="E174" s="8">
        <f t="shared" si="5"/>
        <v>1.272723560359085</v>
      </c>
      <c r="F174" s="5"/>
    </row>
    <row r="175" spans="1:6" ht="14.25" customHeight="1" x14ac:dyDescent="0.2">
      <c r="A175" s="17" t="s">
        <v>225</v>
      </c>
      <c r="B175" s="17" t="s">
        <v>20</v>
      </c>
      <c r="C175" s="17">
        <v>151</v>
      </c>
      <c r="D175" s="7">
        <v>64547</v>
      </c>
      <c r="E175" s="19">
        <f t="shared" si="5"/>
        <v>2.339380606379847</v>
      </c>
      <c r="F175" s="5"/>
    </row>
    <row r="176" spans="1:6" ht="14.25" customHeight="1" x14ac:dyDescent="0.2">
      <c r="A176" s="6" t="s">
        <v>226</v>
      </c>
      <c r="B176" s="6" t="s">
        <v>20</v>
      </c>
      <c r="C176" s="24">
        <v>76</v>
      </c>
      <c r="D176" s="7">
        <v>9191</v>
      </c>
      <c r="E176" s="8">
        <f t="shared" si="5"/>
        <v>8.2689587640082696</v>
      </c>
      <c r="F176" s="5"/>
    </row>
    <row r="177" spans="1:6" ht="14.25" customHeight="1" x14ac:dyDescent="0.2">
      <c r="A177" s="17" t="s">
        <v>227</v>
      </c>
      <c r="B177" s="17" t="s">
        <v>20</v>
      </c>
      <c r="C177" s="17">
        <v>50</v>
      </c>
      <c r="D177" s="7">
        <v>27928</v>
      </c>
      <c r="E177" s="19">
        <f t="shared" si="5"/>
        <v>1.7903179604697794</v>
      </c>
      <c r="F177" s="5"/>
    </row>
    <row r="178" spans="1:6" ht="14.25" customHeight="1" x14ac:dyDescent="0.2">
      <c r="A178" s="6" t="s">
        <v>228</v>
      </c>
      <c r="B178" s="6" t="s">
        <v>40</v>
      </c>
      <c r="C178" s="24">
        <v>39</v>
      </c>
      <c r="D178" s="7">
        <v>13961</v>
      </c>
      <c r="E178" s="8">
        <f t="shared" si="5"/>
        <v>2.7934961678962824</v>
      </c>
      <c r="F178" s="5"/>
    </row>
    <row r="179" spans="1:6" ht="14.25" customHeight="1" x14ac:dyDescent="0.2">
      <c r="A179" s="17" t="s">
        <v>229</v>
      </c>
      <c r="B179" s="17" t="s">
        <v>175</v>
      </c>
      <c r="C179" s="17">
        <v>83</v>
      </c>
      <c r="D179" s="7">
        <v>19581</v>
      </c>
      <c r="E179" s="19">
        <f t="shared" si="5"/>
        <v>4.2388029211991212</v>
      </c>
      <c r="F179" s="5"/>
    </row>
    <row r="180" spans="1:6" ht="14.25" customHeight="1" x14ac:dyDescent="0.2">
      <c r="A180" s="6" t="s">
        <v>230</v>
      </c>
      <c r="B180" s="6" t="s">
        <v>175</v>
      </c>
      <c r="C180" s="24">
        <v>103</v>
      </c>
      <c r="D180" s="7">
        <v>38078</v>
      </c>
      <c r="E180" s="8">
        <f t="shared" si="5"/>
        <v>2.7049740007353327</v>
      </c>
      <c r="F180" s="5"/>
    </row>
    <row r="181" spans="1:6" ht="14.25" customHeight="1" x14ac:dyDescent="0.2">
      <c r="A181" s="17" t="s">
        <v>231</v>
      </c>
      <c r="B181" s="17" t="s">
        <v>175</v>
      </c>
      <c r="C181" s="17">
        <v>6</v>
      </c>
      <c r="D181" s="7">
        <v>4608</v>
      </c>
      <c r="E181" s="19">
        <f t="shared" si="5"/>
        <v>1.3020833333333333</v>
      </c>
      <c r="F181" s="5"/>
    </row>
    <row r="182" spans="1:6" ht="14.25" customHeight="1" x14ac:dyDescent="0.2">
      <c r="A182" s="6" t="s">
        <v>232</v>
      </c>
      <c r="B182" s="6" t="s">
        <v>65</v>
      </c>
      <c r="C182" s="24">
        <v>272</v>
      </c>
      <c r="D182" s="7">
        <v>171413</v>
      </c>
      <c r="E182" s="8">
        <f t="shared" ref="E182:E213" si="6">C182/D182*1000</f>
        <v>1.58681080198118</v>
      </c>
      <c r="F182" s="5"/>
    </row>
    <row r="183" spans="1:6" ht="14.25" customHeight="1" x14ac:dyDescent="0.2">
      <c r="A183" s="17" t="s">
        <v>233</v>
      </c>
      <c r="B183" s="17" t="s">
        <v>234</v>
      </c>
      <c r="C183" s="17">
        <v>174</v>
      </c>
      <c r="D183" s="7">
        <v>55194</v>
      </c>
      <c r="E183" s="19">
        <f t="shared" si="6"/>
        <v>3.1525165778889011</v>
      </c>
      <c r="F183" s="5"/>
    </row>
    <row r="184" spans="1:6" ht="14.25" customHeight="1" x14ac:dyDescent="0.2">
      <c r="A184" s="6" t="s">
        <v>235</v>
      </c>
      <c r="B184" s="6" t="s">
        <v>236</v>
      </c>
      <c r="C184" s="24">
        <v>16</v>
      </c>
      <c r="D184" s="7">
        <v>7233</v>
      </c>
      <c r="E184" s="8">
        <f t="shared" si="6"/>
        <v>2.2120835061523572</v>
      </c>
      <c r="F184" s="5"/>
    </row>
    <row r="185" spans="1:6" ht="14.25" customHeight="1" x14ac:dyDescent="0.2">
      <c r="A185" s="17" t="s">
        <v>237</v>
      </c>
      <c r="B185" s="17" t="s">
        <v>309</v>
      </c>
      <c r="C185" s="17">
        <v>52</v>
      </c>
      <c r="D185" s="7">
        <v>18206</v>
      </c>
      <c r="E185" s="19">
        <f t="shared" si="6"/>
        <v>2.8562012523343951</v>
      </c>
      <c r="F185" s="5"/>
    </row>
    <row r="186" spans="1:6" ht="14.25" customHeight="1" x14ac:dyDescent="0.2">
      <c r="A186" s="6" t="s">
        <v>238</v>
      </c>
      <c r="B186" s="6" t="s">
        <v>28</v>
      </c>
      <c r="C186" s="24">
        <v>108</v>
      </c>
      <c r="D186" s="7">
        <v>55055</v>
      </c>
      <c r="E186" s="8">
        <f t="shared" si="6"/>
        <v>1.9616746889474161</v>
      </c>
      <c r="F186" s="5"/>
    </row>
    <row r="187" spans="1:6" ht="14.25" customHeight="1" x14ac:dyDescent="0.2">
      <c r="A187" s="17" t="s">
        <v>239</v>
      </c>
      <c r="B187" s="17" t="s">
        <v>240</v>
      </c>
      <c r="C187" s="17">
        <v>74</v>
      </c>
      <c r="D187" s="7">
        <v>45331</v>
      </c>
      <c r="E187" s="19">
        <f t="shared" si="6"/>
        <v>1.6324369636672476</v>
      </c>
      <c r="F187" s="5"/>
    </row>
    <row r="188" spans="1:6" ht="14.25" customHeight="1" x14ac:dyDescent="0.2">
      <c r="A188" s="6" t="s">
        <v>241</v>
      </c>
      <c r="B188" s="6" t="s">
        <v>65</v>
      </c>
      <c r="C188" s="24">
        <v>177</v>
      </c>
      <c r="D188" s="7">
        <v>98437</v>
      </c>
      <c r="E188" s="8">
        <f t="shared" si="6"/>
        <v>1.7981043713237908</v>
      </c>
      <c r="F188" s="5"/>
    </row>
    <row r="189" spans="1:6" ht="14.25" customHeight="1" x14ac:dyDescent="0.2">
      <c r="A189" s="17" t="s">
        <v>242</v>
      </c>
      <c r="B189" s="17" t="s">
        <v>79</v>
      </c>
      <c r="C189" s="17">
        <v>18</v>
      </c>
      <c r="D189" s="7">
        <v>3428</v>
      </c>
      <c r="E189" s="19">
        <f t="shared" si="6"/>
        <v>5.250875145857643</v>
      </c>
      <c r="F189" s="5"/>
    </row>
    <row r="190" spans="1:6" ht="14.25" customHeight="1" x14ac:dyDescent="0.2">
      <c r="A190" s="6" t="s">
        <v>243</v>
      </c>
      <c r="B190" s="6" t="s">
        <v>79</v>
      </c>
      <c r="C190" s="24">
        <v>91</v>
      </c>
      <c r="D190" s="7">
        <v>65898</v>
      </c>
      <c r="E190" s="8">
        <f t="shared" si="6"/>
        <v>1.3809220310176333</v>
      </c>
      <c r="F190" s="5"/>
    </row>
    <row r="191" spans="1:6" ht="14.25" customHeight="1" x14ac:dyDescent="0.2">
      <c r="A191" s="17" t="s">
        <v>244</v>
      </c>
      <c r="B191" s="17" t="s">
        <v>75</v>
      </c>
      <c r="C191" s="17">
        <v>17</v>
      </c>
      <c r="D191" s="7">
        <v>2970</v>
      </c>
      <c r="E191" s="19">
        <f t="shared" si="6"/>
        <v>5.7239057239057241</v>
      </c>
      <c r="F191" s="5"/>
    </row>
    <row r="192" spans="1:6" ht="14.25" customHeight="1" x14ac:dyDescent="0.2">
      <c r="A192" s="6" t="s">
        <v>245</v>
      </c>
      <c r="B192" s="6" t="s">
        <v>246</v>
      </c>
      <c r="C192" s="24">
        <v>15</v>
      </c>
      <c r="D192" s="7">
        <v>3896</v>
      </c>
      <c r="E192" s="8">
        <f t="shared" si="6"/>
        <v>3.8501026694045173</v>
      </c>
      <c r="F192" s="5"/>
    </row>
    <row r="193" spans="1:6" ht="14.25" customHeight="1" x14ac:dyDescent="0.2">
      <c r="A193" s="17" t="s">
        <v>247</v>
      </c>
      <c r="B193" s="17" t="s">
        <v>101</v>
      </c>
      <c r="C193" s="17">
        <v>312</v>
      </c>
      <c r="D193" s="7">
        <v>260194</v>
      </c>
      <c r="E193" s="19">
        <f t="shared" si="6"/>
        <v>1.1991052829811601</v>
      </c>
      <c r="F193" s="5"/>
    </row>
    <row r="194" spans="1:6" ht="14.25" customHeight="1" x14ac:dyDescent="0.2">
      <c r="A194" s="6" t="s">
        <v>248</v>
      </c>
      <c r="B194" s="6" t="s">
        <v>249</v>
      </c>
      <c r="C194" s="24">
        <v>47</v>
      </c>
      <c r="D194" s="7">
        <v>20446</v>
      </c>
      <c r="E194" s="8">
        <f t="shared" si="6"/>
        <v>2.2987381394893869</v>
      </c>
      <c r="F194" s="5"/>
    </row>
    <row r="195" spans="1:6" ht="14.25" customHeight="1" x14ac:dyDescent="0.2">
      <c r="A195" s="17" t="s">
        <v>250</v>
      </c>
      <c r="B195" s="17" t="s">
        <v>52</v>
      </c>
      <c r="C195" s="17">
        <v>30</v>
      </c>
      <c r="D195" s="7">
        <v>8131</v>
      </c>
      <c r="E195" s="19">
        <f t="shared" si="6"/>
        <v>3.6895830771122862</v>
      </c>
      <c r="F195" s="5"/>
    </row>
    <row r="196" spans="1:6" ht="14.25" customHeight="1" x14ac:dyDescent="0.2">
      <c r="A196" s="6" t="s">
        <v>251</v>
      </c>
      <c r="B196" s="6" t="s">
        <v>20</v>
      </c>
      <c r="C196" s="24">
        <v>105</v>
      </c>
      <c r="D196" s="7">
        <v>39644</v>
      </c>
      <c r="E196" s="8">
        <f t="shared" si="6"/>
        <v>2.6485722934113611</v>
      </c>
      <c r="F196" s="5"/>
    </row>
    <row r="197" spans="1:6" ht="14.25" customHeight="1" x14ac:dyDescent="0.2">
      <c r="A197" s="17" t="s">
        <v>252</v>
      </c>
      <c r="B197" s="17" t="s">
        <v>62</v>
      </c>
      <c r="C197" s="17">
        <v>57</v>
      </c>
      <c r="D197" s="7">
        <v>30554</v>
      </c>
      <c r="E197" s="19">
        <f t="shared" si="6"/>
        <v>1.8655495188845979</v>
      </c>
      <c r="F197" s="5"/>
    </row>
    <row r="198" spans="1:6" ht="14.25" customHeight="1" x14ac:dyDescent="0.2">
      <c r="A198" s="6" t="s">
        <v>253</v>
      </c>
      <c r="B198" s="6" t="s">
        <v>6</v>
      </c>
      <c r="C198" s="24">
        <v>133</v>
      </c>
      <c r="D198" s="7">
        <v>68136</v>
      </c>
      <c r="E198" s="8">
        <f t="shared" si="6"/>
        <v>1.9519783961488788</v>
      </c>
      <c r="F198" s="5"/>
    </row>
    <row r="199" spans="1:6" ht="14.25" customHeight="1" x14ac:dyDescent="0.2">
      <c r="A199" s="17" t="s">
        <v>254</v>
      </c>
      <c r="B199" s="17" t="s">
        <v>45</v>
      </c>
      <c r="C199" s="17">
        <v>24</v>
      </c>
      <c r="D199" s="7">
        <v>6017</v>
      </c>
      <c r="E199" s="19">
        <f t="shared" si="6"/>
        <v>3.9886986870533487</v>
      </c>
      <c r="F199" s="5"/>
    </row>
    <row r="200" spans="1:6" ht="14.25" customHeight="1" x14ac:dyDescent="0.2">
      <c r="A200" s="6" t="s">
        <v>255</v>
      </c>
      <c r="B200" s="6" t="s">
        <v>210</v>
      </c>
      <c r="C200" s="24">
        <v>190</v>
      </c>
      <c r="D200" s="7">
        <v>58279</v>
      </c>
      <c r="E200" s="8">
        <f t="shared" si="6"/>
        <v>3.2601794814598737</v>
      </c>
      <c r="F200" s="5"/>
    </row>
    <row r="201" spans="1:6" ht="14.25" customHeight="1" x14ac:dyDescent="0.2">
      <c r="A201" s="17" t="s">
        <v>256</v>
      </c>
      <c r="B201" s="17" t="s">
        <v>62</v>
      </c>
      <c r="C201" s="17">
        <v>21</v>
      </c>
      <c r="D201" s="7">
        <v>11493</v>
      </c>
      <c r="E201" s="19">
        <f t="shared" si="6"/>
        <v>1.8271991647089534</v>
      </c>
      <c r="F201" s="5"/>
    </row>
    <row r="202" spans="1:6" ht="14.25" customHeight="1" x14ac:dyDescent="0.2">
      <c r="A202" s="6" t="s">
        <v>257</v>
      </c>
      <c r="B202" s="6" t="s">
        <v>65</v>
      </c>
      <c r="C202" s="24">
        <v>17</v>
      </c>
      <c r="D202" s="9">
        <v>540</v>
      </c>
      <c r="E202" s="8">
        <f t="shared" si="6"/>
        <v>31.481481481481477</v>
      </c>
      <c r="F202" s="5"/>
    </row>
    <row r="203" spans="1:6" ht="14.25" customHeight="1" x14ac:dyDescent="0.2">
      <c r="A203" s="17" t="s">
        <v>258</v>
      </c>
      <c r="B203" s="17" t="s">
        <v>93</v>
      </c>
      <c r="C203" s="17">
        <v>47</v>
      </c>
      <c r="D203" s="7">
        <v>27367</v>
      </c>
      <c r="E203" s="19">
        <f t="shared" si="6"/>
        <v>1.7173968648372127</v>
      </c>
      <c r="F203" s="5"/>
    </row>
    <row r="204" spans="1:6" ht="14.25" customHeight="1" x14ac:dyDescent="0.2">
      <c r="A204" s="6" t="s">
        <v>259</v>
      </c>
      <c r="B204" s="6" t="s">
        <v>160</v>
      </c>
      <c r="C204" s="24">
        <v>38</v>
      </c>
      <c r="D204" s="7">
        <v>11903</v>
      </c>
      <c r="E204" s="8">
        <f t="shared" si="6"/>
        <v>3.1924724859279174</v>
      </c>
      <c r="F204" s="5"/>
    </row>
    <row r="205" spans="1:6" x14ac:dyDescent="0.2">
      <c r="A205" s="17" t="s">
        <v>260</v>
      </c>
      <c r="B205" s="17" t="s">
        <v>28</v>
      </c>
      <c r="C205" s="17">
        <v>166</v>
      </c>
      <c r="D205" s="7">
        <v>19323</v>
      </c>
      <c r="E205" s="19">
        <f t="shared" si="6"/>
        <v>8.5907985302489269</v>
      </c>
      <c r="F205" s="5"/>
    </row>
    <row r="206" spans="1:6" x14ac:dyDescent="0.2">
      <c r="A206" s="6" t="s">
        <v>261</v>
      </c>
      <c r="B206" s="6" t="s">
        <v>142</v>
      </c>
      <c r="C206" s="24">
        <v>7</v>
      </c>
      <c r="D206" s="7">
        <v>2067</v>
      </c>
      <c r="E206" s="8">
        <f>Table1[[#This Row],[ Officer Count (LE Only)]]/Table1[[#This Row],[Total Population]]*1000</f>
        <v>3.3865505563618772</v>
      </c>
      <c r="F206" s="5"/>
    </row>
    <row r="207" spans="1:6" ht="14.25" customHeight="1" x14ac:dyDescent="0.2">
      <c r="A207" s="17" t="s">
        <v>262</v>
      </c>
      <c r="B207" s="17" t="s">
        <v>71</v>
      </c>
      <c r="C207" s="17">
        <v>4</v>
      </c>
      <c r="D207" s="9">
        <v>733</v>
      </c>
      <c r="E207" s="19">
        <f>C207/D207*1000</f>
        <v>5.4570259208731242</v>
      </c>
      <c r="F207" s="5"/>
    </row>
    <row r="208" spans="1:6" ht="14.25" customHeight="1" x14ac:dyDescent="0.2">
      <c r="A208" s="6" t="s">
        <v>263</v>
      </c>
      <c r="B208" s="6" t="s">
        <v>69</v>
      </c>
      <c r="C208" s="24">
        <v>5</v>
      </c>
      <c r="D208" s="7">
        <v>1658</v>
      </c>
      <c r="E208" s="9">
        <v>7.75</v>
      </c>
      <c r="F208" s="5"/>
    </row>
    <row r="209" spans="1:6" ht="14.25" customHeight="1" x14ac:dyDescent="0.2">
      <c r="A209" s="17" t="s">
        <v>264</v>
      </c>
      <c r="B209" s="17" t="s">
        <v>79</v>
      </c>
      <c r="C209" s="17">
        <v>25</v>
      </c>
      <c r="D209" s="7">
        <v>13517</v>
      </c>
      <c r="E209" s="19">
        <f t="shared" ref="E209:E215" si="7">C209/D209*1000</f>
        <v>1.8495228231116372</v>
      </c>
      <c r="F209" s="5"/>
    </row>
    <row r="210" spans="1:6" ht="14.25" customHeight="1" x14ac:dyDescent="0.2">
      <c r="A210" s="6" t="s">
        <v>265</v>
      </c>
      <c r="B210" s="6" t="s">
        <v>309</v>
      </c>
      <c r="C210" s="24">
        <v>52</v>
      </c>
      <c r="D210" s="7">
        <v>12386</v>
      </c>
      <c r="E210" s="8">
        <f t="shared" si="7"/>
        <v>4.1982883901178756</v>
      </c>
      <c r="F210" s="5"/>
    </row>
    <row r="211" spans="1:6" ht="14.25" customHeight="1" x14ac:dyDescent="0.2">
      <c r="A211" s="17" t="s">
        <v>266</v>
      </c>
      <c r="B211" s="17" t="s">
        <v>175</v>
      </c>
      <c r="C211" s="17">
        <v>31</v>
      </c>
      <c r="D211" s="7">
        <v>9213</v>
      </c>
      <c r="E211" s="19">
        <f t="shared" si="7"/>
        <v>3.3648105937262565</v>
      </c>
      <c r="F211" s="5"/>
    </row>
    <row r="212" spans="1:6" ht="14.25" customHeight="1" x14ac:dyDescent="0.2">
      <c r="A212" s="6" t="s">
        <v>267</v>
      </c>
      <c r="B212" s="6" t="s">
        <v>268</v>
      </c>
      <c r="C212" s="24">
        <v>21</v>
      </c>
      <c r="D212" s="7">
        <v>6995</v>
      </c>
      <c r="E212" s="8">
        <f t="shared" si="7"/>
        <v>3.0021443888491781</v>
      </c>
      <c r="F212" s="5"/>
    </row>
    <row r="213" spans="1:6" ht="14.25" customHeight="1" x14ac:dyDescent="0.2">
      <c r="A213" s="17" t="s">
        <v>269</v>
      </c>
      <c r="B213" s="17" t="s">
        <v>268</v>
      </c>
      <c r="C213" s="17">
        <v>64</v>
      </c>
      <c r="D213" s="7">
        <v>16548</v>
      </c>
      <c r="E213" s="19">
        <f t="shared" si="7"/>
        <v>3.8675368624607205</v>
      </c>
      <c r="F213" s="5"/>
    </row>
    <row r="214" spans="1:6" ht="14.25" customHeight="1" x14ac:dyDescent="0.2">
      <c r="A214" s="6" t="s">
        <v>270</v>
      </c>
      <c r="B214" s="6" t="s">
        <v>150</v>
      </c>
      <c r="C214" s="24">
        <v>119</v>
      </c>
      <c r="D214" s="7">
        <v>71242</v>
      </c>
      <c r="E214" s="8">
        <f t="shared" si="7"/>
        <v>1.6703629881249826</v>
      </c>
      <c r="F214" s="5"/>
    </row>
    <row r="215" spans="1:6" ht="14.25" customHeight="1" x14ac:dyDescent="0.2">
      <c r="A215" s="17" t="s">
        <v>271</v>
      </c>
      <c r="B215" s="17" t="s">
        <v>28</v>
      </c>
      <c r="C215" s="17">
        <v>590</v>
      </c>
      <c r="D215" s="7">
        <v>266153</v>
      </c>
      <c r="E215" s="19">
        <f t="shared" si="7"/>
        <v>2.2167700533151984</v>
      </c>
      <c r="F215" s="5"/>
    </row>
    <row r="216" spans="1:6" ht="14.25" customHeight="1" x14ac:dyDescent="0.2">
      <c r="A216" s="6" t="s">
        <v>272</v>
      </c>
      <c r="B216" s="6" t="s">
        <v>142</v>
      </c>
      <c r="C216" s="6">
        <v>59</v>
      </c>
      <c r="D216" s="7">
        <v>20573</v>
      </c>
      <c r="E216" s="8">
        <f t="shared" ref="E216:E236" si="8">C217/D216*1000</f>
        <v>3.1108734749428861</v>
      </c>
      <c r="F216" s="5"/>
    </row>
    <row r="217" spans="1:6" ht="14.25" customHeight="1" x14ac:dyDescent="0.2">
      <c r="A217" s="17" t="s">
        <v>273</v>
      </c>
      <c r="B217" s="17" t="s">
        <v>309</v>
      </c>
      <c r="C217" s="17">
        <v>64</v>
      </c>
      <c r="D217" s="7">
        <v>22801</v>
      </c>
      <c r="E217" s="19">
        <f t="shared" si="8"/>
        <v>8.2013946756721197</v>
      </c>
      <c r="F217" s="5"/>
    </row>
    <row r="218" spans="1:6" ht="14.25" customHeight="1" x14ac:dyDescent="0.2">
      <c r="A218" s="6" t="s">
        <v>274</v>
      </c>
      <c r="B218" s="6" t="s">
        <v>65</v>
      </c>
      <c r="C218" s="6">
        <v>187</v>
      </c>
      <c r="D218" s="7">
        <v>98310</v>
      </c>
      <c r="E218" s="8">
        <f t="shared" si="8"/>
        <v>0.31532906113315023</v>
      </c>
      <c r="F218" s="5"/>
    </row>
    <row r="219" spans="1:6" ht="14.25" customHeight="1" x14ac:dyDescent="0.2">
      <c r="A219" s="17" t="s">
        <v>275</v>
      </c>
      <c r="B219" s="17" t="s">
        <v>309</v>
      </c>
      <c r="C219" s="17">
        <v>31</v>
      </c>
      <c r="D219" s="7">
        <v>5399</v>
      </c>
      <c r="E219" s="19">
        <f t="shared" si="8"/>
        <v>16.114095202815335</v>
      </c>
      <c r="F219" s="5"/>
    </row>
    <row r="220" spans="1:6" ht="14.25" customHeight="1" x14ac:dyDescent="0.2">
      <c r="A220" s="6" t="s">
        <v>276</v>
      </c>
      <c r="B220" s="6" t="s">
        <v>309</v>
      </c>
      <c r="C220" s="6">
        <v>87</v>
      </c>
      <c r="D220" s="7">
        <v>21454</v>
      </c>
      <c r="E220" s="8">
        <f t="shared" si="8"/>
        <v>20.32255057331966</v>
      </c>
      <c r="F220" s="5"/>
    </row>
    <row r="221" spans="1:6" ht="14.25" customHeight="1" x14ac:dyDescent="0.2">
      <c r="A221" s="17" t="s">
        <v>277</v>
      </c>
      <c r="B221" s="17" t="s">
        <v>278</v>
      </c>
      <c r="C221" s="17">
        <v>436</v>
      </c>
      <c r="D221" s="7">
        <v>205623</v>
      </c>
      <c r="E221" s="19">
        <f t="shared" si="8"/>
        <v>5.2961001444390954</v>
      </c>
      <c r="F221" s="5"/>
    </row>
    <row r="222" spans="1:6" ht="14.25" customHeight="1" x14ac:dyDescent="0.2">
      <c r="A222" s="6" t="s">
        <v>279</v>
      </c>
      <c r="B222" s="6" t="s">
        <v>240</v>
      </c>
      <c r="C222" s="6">
        <v>1089</v>
      </c>
      <c r="D222" s="7">
        <v>412684</v>
      </c>
      <c r="E222" s="8">
        <f t="shared" si="8"/>
        <v>0.12358123891403593</v>
      </c>
      <c r="F222" s="5"/>
    </row>
    <row r="223" spans="1:6" ht="14.25" customHeight="1" x14ac:dyDescent="0.2">
      <c r="A223" s="17" t="s">
        <v>280</v>
      </c>
      <c r="B223" s="17" t="s">
        <v>28</v>
      </c>
      <c r="C223" s="17">
        <v>51</v>
      </c>
      <c r="D223" s="7">
        <v>25676</v>
      </c>
      <c r="E223" s="19">
        <f t="shared" si="8"/>
        <v>1.2463000467362517</v>
      </c>
      <c r="F223" s="5"/>
    </row>
    <row r="224" spans="1:6" ht="14.25" customHeight="1" x14ac:dyDescent="0.2">
      <c r="A224" s="6" t="s">
        <v>281</v>
      </c>
      <c r="B224" s="6" t="s">
        <v>16</v>
      </c>
      <c r="C224" s="6">
        <v>32</v>
      </c>
      <c r="D224" s="7">
        <v>21869</v>
      </c>
      <c r="E224" s="8">
        <f t="shared" si="8"/>
        <v>2.6521560199368968</v>
      </c>
      <c r="F224" s="5"/>
    </row>
    <row r="225" spans="1:6" ht="14.25" customHeight="1" x14ac:dyDescent="0.2">
      <c r="A225" s="17" t="s">
        <v>282</v>
      </c>
      <c r="B225" s="17" t="s">
        <v>240</v>
      </c>
      <c r="C225" s="17">
        <v>58</v>
      </c>
      <c r="D225" s="7">
        <v>27698</v>
      </c>
      <c r="E225" s="19">
        <f t="shared" si="8"/>
        <v>0.68597010614484799</v>
      </c>
      <c r="F225" s="5"/>
    </row>
    <row r="226" spans="1:6" ht="14.25" customHeight="1" x14ac:dyDescent="0.2">
      <c r="A226" s="6" t="s">
        <v>283</v>
      </c>
      <c r="B226" s="6" t="s">
        <v>20</v>
      </c>
      <c r="C226" s="6">
        <v>19</v>
      </c>
      <c r="D226" s="7">
        <v>6116</v>
      </c>
      <c r="E226" s="8">
        <f t="shared" si="8"/>
        <v>15.53302812295618</v>
      </c>
      <c r="F226" s="5"/>
    </row>
    <row r="227" spans="1:6" ht="14.25" customHeight="1" x14ac:dyDescent="0.2">
      <c r="A227" s="17" t="s">
        <v>284</v>
      </c>
      <c r="B227" s="17" t="s">
        <v>62</v>
      </c>
      <c r="C227" s="17">
        <v>95</v>
      </c>
      <c r="D227" s="7">
        <v>51158</v>
      </c>
      <c r="E227" s="19">
        <f t="shared" si="8"/>
        <v>0.37139841276046759</v>
      </c>
      <c r="F227" s="5"/>
    </row>
    <row r="228" spans="1:6" ht="14.25" customHeight="1" x14ac:dyDescent="0.2">
      <c r="A228" s="6" t="s">
        <v>308</v>
      </c>
      <c r="B228" s="6" t="s">
        <v>65</v>
      </c>
      <c r="C228" s="6">
        <v>19</v>
      </c>
      <c r="D228" s="7">
        <v>6056</v>
      </c>
      <c r="E228" s="8">
        <f t="shared" si="8"/>
        <v>2.9722589167767501</v>
      </c>
      <c r="F228" s="5"/>
    </row>
    <row r="229" spans="1:6" ht="14.25" customHeight="1" x14ac:dyDescent="0.2">
      <c r="A229" s="17" t="s">
        <v>285</v>
      </c>
      <c r="B229" s="17" t="s">
        <v>28</v>
      </c>
      <c r="C229" s="17">
        <v>18</v>
      </c>
      <c r="D229" s="7">
        <v>6103</v>
      </c>
      <c r="E229" s="19">
        <f t="shared" si="8"/>
        <v>1.1469768966082254</v>
      </c>
      <c r="F229" s="5"/>
    </row>
    <row r="230" spans="1:6" ht="14.25" customHeight="1" x14ac:dyDescent="0.2">
      <c r="A230" s="6" t="s">
        <v>286</v>
      </c>
      <c r="B230" s="6" t="s">
        <v>287</v>
      </c>
      <c r="C230" s="6">
        <v>7</v>
      </c>
      <c r="D230" s="7">
        <v>2221</v>
      </c>
      <c r="E230" s="8">
        <f t="shared" si="8"/>
        <v>5.4029716343989191</v>
      </c>
      <c r="F230" s="5"/>
    </row>
    <row r="231" spans="1:6" ht="14.25" customHeight="1" x14ac:dyDescent="0.2">
      <c r="A231" s="17" t="s">
        <v>288</v>
      </c>
      <c r="B231" s="17" t="s">
        <v>16</v>
      </c>
      <c r="C231" s="17">
        <v>12</v>
      </c>
      <c r="D231" s="7">
        <v>4050</v>
      </c>
      <c r="E231" s="19">
        <f t="shared" si="8"/>
        <v>2.7160493827160495</v>
      </c>
      <c r="F231" s="5"/>
    </row>
    <row r="232" spans="1:6" ht="14.25" customHeight="1" x14ac:dyDescent="0.2">
      <c r="A232" s="6" t="s">
        <v>289</v>
      </c>
      <c r="B232" s="6" t="s">
        <v>71</v>
      </c>
      <c r="C232" s="6">
        <v>11</v>
      </c>
      <c r="D232" s="7">
        <v>5105</v>
      </c>
      <c r="E232" s="8">
        <f t="shared" si="8"/>
        <v>10.186092066601372</v>
      </c>
      <c r="F232" s="5"/>
    </row>
    <row r="233" spans="1:6" ht="14.25" customHeight="1" x14ac:dyDescent="0.2">
      <c r="A233" s="17" t="s">
        <v>290</v>
      </c>
      <c r="B233" s="17" t="s">
        <v>210</v>
      </c>
      <c r="C233" s="17">
        <v>52</v>
      </c>
      <c r="D233" s="7">
        <v>29802</v>
      </c>
      <c r="E233" s="19">
        <f t="shared" si="8"/>
        <v>1.8790685188913496</v>
      </c>
      <c r="F233" s="5"/>
    </row>
    <row r="234" spans="1:6" ht="14.25" customHeight="1" x14ac:dyDescent="0.2">
      <c r="A234" s="6" t="s">
        <v>291</v>
      </c>
      <c r="B234" s="6" t="s">
        <v>93</v>
      </c>
      <c r="C234" s="6">
        <v>56</v>
      </c>
      <c r="D234" s="7">
        <v>16800</v>
      </c>
      <c r="E234" s="8">
        <f t="shared" si="8"/>
        <v>1.7857142857142856</v>
      </c>
      <c r="F234" s="5"/>
    </row>
    <row r="235" spans="1:6" ht="14.25" customHeight="1" x14ac:dyDescent="0.2">
      <c r="A235" s="17" t="s">
        <v>292</v>
      </c>
      <c r="B235" s="17" t="s">
        <v>309</v>
      </c>
      <c r="C235" s="17">
        <v>30</v>
      </c>
      <c r="D235" s="7">
        <v>2372</v>
      </c>
      <c r="E235" s="19">
        <f t="shared" si="8"/>
        <v>7.1669477234401349</v>
      </c>
      <c r="F235" s="5"/>
    </row>
    <row r="236" spans="1:6" x14ac:dyDescent="0.2">
      <c r="A236" s="6" t="s">
        <v>293</v>
      </c>
      <c r="B236" s="6" t="s">
        <v>37</v>
      </c>
      <c r="C236" s="6">
        <v>17</v>
      </c>
      <c r="D236" s="7">
        <v>4879</v>
      </c>
      <c r="E236" s="8">
        <f t="shared" si="8"/>
        <v>0.81984013117442101</v>
      </c>
      <c r="F236" s="5"/>
    </row>
    <row r="237" spans="1:6" x14ac:dyDescent="0.2">
      <c r="A237" s="17" t="s">
        <v>294</v>
      </c>
      <c r="B237" s="17" t="s">
        <v>134</v>
      </c>
      <c r="C237" s="17">
        <v>4</v>
      </c>
      <c r="D237" s="9">
        <v>824</v>
      </c>
      <c r="E237" s="19">
        <f>Table1[[#This Row],[ Officer Count (LE Only)]]/Table1[[#This Row],[Total Population]]*1000</f>
        <v>4.8543689320388346</v>
      </c>
      <c r="F237" s="5"/>
    </row>
    <row r="238" spans="1:6" x14ac:dyDescent="0.2">
      <c r="A238" s="6" t="s">
        <v>295</v>
      </c>
      <c r="B238" s="6" t="s">
        <v>62</v>
      </c>
      <c r="C238" s="6">
        <v>43</v>
      </c>
      <c r="D238" s="7">
        <v>32372</v>
      </c>
      <c r="E238" s="11">
        <f>Table1[[#This Row],[ Officer Count (LE Only)]]/Table1[[#This Row],[Total Population]]*1000</f>
        <v>1.3283084146793525</v>
      </c>
      <c r="F238" s="5"/>
    </row>
    <row r="239" spans="1:6" ht="14.25" customHeight="1" x14ac:dyDescent="0.2">
      <c r="A239" s="17" t="s">
        <v>296</v>
      </c>
      <c r="B239" s="17" t="s">
        <v>309</v>
      </c>
      <c r="C239" s="17">
        <v>33</v>
      </c>
      <c r="D239" s="7">
        <v>7255</v>
      </c>
      <c r="E239" s="21">
        <f>SUM(C240/D239*1000)</f>
        <v>40.799448656099237</v>
      </c>
      <c r="F239" s="5"/>
    </row>
    <row r="240" spans="1:6" ht="14.25" customHeight="1" x14ac:dyDescent="0.2">
      <c r="A240" s="6" t="s">
        <v>297</v>
      </c>
      <c r="B240" s="6" t="s">
        <v>20</v>
      </c>
      <c r="C240" s="6">
        <v>296</v>
      </c>
      <c r="D240" s="7">
        <v>126944</v>
      </c>
      <c r="E240" s="8">
        <f t="shared" ref="E240:E248" si="9">C241/D240*1000</f>
        <v>0.37024199647088479</v>
      </c>
      <c r="F240" s="5"/>
    </row>
    <row r="241" spans="1:6" ht="14.25" customHeight="1" x14ac:dyDescent="0.2">
      <c r="A241" s="17" t="s">
        <v>298</v>
      </c>
      <c r="B241" s="17" t="s">
        <v>50</v>
      </c>
      <c r="C241" s="17">
        <v>47</v>
      </c>
      <c r="D241" s="7">
        <v>36783</v>
      </c>
      <c r="E241" s="19">
        <f t="shared" si="9"/>
        <v>0.38061060816137887</v>
      </c>
      <c r="F241" s="5"/>
    </row>
    <row r="242" spans="1:6" ht="14.25" customHeight="1" x14ac:dyDescent="0.2">
      <c r="A242" s="6" t="s">
        <v>299</v>
      </c>
      <c r="B242" s="6" t="s">
        <v>49</v>
      </c>
      <c r="C242" s="6">
        <v>14</v>
      </c>
      <c r="D242" s="7">
        <v>3170</v>
      </c>
      <c r="E242" s="8">
        <f t="shared" si="9"/>
        <v>9.7791798107255516</v>
      </c>
      <c r="F242" s="5"/>
    </row>
    <row r="243" spans="1:6" ht="14.25" customHeight="1" x14ac:dyDescent="0.2">
      <c r="A243" s="17" t="s">
        <v>300</v>
      </c>
      <c r="B243" s="17" t="s">
        <v>65</v>
      </c>
      <c r="C243" s="17">
        <v>31</v>
      </c>
      <c r="D243" s="7">
        <v>11497</v>
      </c>
      <c r="E243" s="19">
        <f t="shared" si="9"/>
        <v>1.5656258154301124</v>
      </c>
      <c r="F243" s="5"/>
    </row>
    <row r="244" spans="1:6" ht="14.25" customHeight="1" x14ac:dyDescent="0.2">
      <c r="A244" s="6" t="s">
        <v>301</v>
      </c>
      <c r="B244" s="6" t="s">
        <v>12</v>
      </c>
      <c r="C244" s="6">
        <v>18</v>
      </c>
      <c r="D244" s="7">
        <v>3186</v>
      </c>
      <c r="E244" s="8">
        <f t="shared" si="9"/>
        <v>27.620841180163215</v>
      </c>
      <c r="F244" s="5"/>
    </row>
    <row r="245" spans="1:6" ht="14.25" customHeight="1" x14ac:dyDescent="0.2">
      <c r="A245" s="17" t="s">
        <v>302</v>
      </c>
      <c r="B245" s="17" t="s">
        <v>12</v>
      </c>
      <c r="C245" s="17">
        <v>88</v>
      </c>
      <c r="D245" s="7">
        <v>52479</v>
      </c>
      <c r="E245" s="19">
        <f t="shared" si="9"/>
        <v>2.0389108024162046</v>
      </c>
      <c r="F245" s="5"/>
    </row>
    <row r="246" spans="1:6" ht="14.25" customHeight="1" x14ac:dyDescent="0.2">
      <c r="A246" s="6" t="s">
        <v>303</v>
      </c>
      <c r="B246" s="6" t="s">
        <v>22</v>
      </c>
      <c r="C246" s="6">
        <v>107</v>
      </c>
      <c r="D246" s="7">
        <v>60837</v>
      </c>
      <c r="E246" s="8">
        <f t="shared" si="9"/>
        <v>1.4136134260400743</v>
      </c>
      <c r="F246" s="5"/>
    </row>
    <row r="247" spans="1:6" ht="14.25" customHeight="1" x14ac:dyDescent="0.2">
      <c r="A247" s="17" t="s">
        <v>304</v>
      </c>
      <c r="B247" s="17" t="s">
        <v>12</v>
      </c>
      <c r="C247" s="17">
        <v>86</v>
      </c>
      <c r="D247" s="7">
        <v>30600</v>
      </c>
      <c r="E247" s="19">
        <f t="shared" si="9"/>
        <v>1.6013071895424837</v>
      </c>
      <c r="F247" s="5"/>
    </row>
    <row r="248" spans="1:6" ht="14.25" customHeight="1" x14ac:dyDescent="0.2">
      <c r="A248" s="6" t="s">
        <v>305</v>
      </c>
      <c r="B248" s="6" t="s">
        <v>6</v>
      </c>
      <c r="C248" s="6">
        <v>49</v>
      </c>
      <c r="D248" s="7">
        <v>39170</v>
      </c>
      <c r="E248" s="8">
        <f t="shared" si="9"/>
        <v>1.0722491702833803</v>
      </c>
      <c r="F248" s="5"/>
    </row>
    <row r="249" spans="1:6" ht="14.25" customHeight="1" x14ac:dyDescent="0.2">
      <c r="A249" s="17" t="s">
        <v>306</v>
      </c>
      <c r="B249" s="17" t="s">
        <v>75</v>
      </c>
      <c r="C249" s="17">
        <v>42</v>
      </c>
      <c r="D249" s="7">
        <v>19691</v>
      </c>
      <c r="E249" s="19">
        <f>C249/D249*1000</f>
        <v>2.1329541414859583</v>
      </c>
      <c r="F249" s="5"/>
    </row>
    <row r="250" spans="1:6" x14ac:dyDescent="0.2">
      <c r="A250" s="9"/>
      <c r="B250" s="9"/>
      <c r="C250" s="9">
        <f>SUBTOTAL(109,Table1[ Officer Count (LE Only)])</f>
        <v>20647</v>
      </c>
      <c r="D250" s="15">
        <f>SUBTOTAL(109,Table1[Total Population])</f>
        <v>9000946</v>
      </c>
      <c r="E250" s="16">
        <f>C250/D250*1000</f>
        <v>2.2938699998866787</v>
      </c>
    </row>
    <row r="288" spans="4:4" ht="15" x14ac:dyDescent="0.25">
      <c r="D288"/>
    </row>
    <row r="289" spans="4:4" ht="15" x14ac:dyDescent="0.25">
      <c r="D289"/>
    </row>
    <row r="290" spans="4:4" ht="15" x14ac:dyDescent="0.25">
      <c r="D290"/>
    </row>
    <row r="291" spans="4:4" ht="15" x14ac:dyDescent="0.25">
      <c r="D291"/>
    </row>
    <row r="292" spans="4:4" ht="15" x14ac:dyDescent="0.25">
      <c r="D292"/>
    </row>
    <row r="293" spans="4:4" ht="15" x14ac:dyDescent="0.25">
      <c r="D293"/>
    </row>
    <row r="294" spans="4:4" ht="15" x14ac:dyDescent="0.25">
      <c r="D294"/>
    </row>
    <row r="295" spans="4:4" ht="15" x14ac:dyDescent="0.25">
      <c r="D295"/>
    </row>
    <row r="296" spans="4:4" ht="15" x14ac:dyDescent="0.25">
      <c r="D296"/>
    </row>
    <row r="297" spans="4:4" ht="15" x14ac:dyDescent="0.25">
      <c r="D297"/>
    </row>
    <row r="298" spans="4:4" ht="15" x14ac:dyDescent="0.25">
      <c r="D298"/>
    </row>
    <row r="299" spans="4:4" ht="15" x14ac:dyDescent="0.25">
      <c r="D299"/>
    </row>
    <row r="300" spans="4:4" ht="15" x14ac:dyDescent="0.25">
      <c r="D300"/>
    </row>
    <row r="301" spans="4:4" ht="15" x14ac:dyDescent="0.25">
      <c r="D301"/>
    </row>
    <row r="302" spans="4:4" ht="15" x14ac:dyDescent="0.25">
      <c r="D302"/>
    </row>
    <row r="303" spans="4:4" ht="15" x14ac:dyDescent="0.25">
      <c r="D303"/>
    </row>
    <row r="304" spans="4:4" ht="15" x14ac:dyDescent="0.25">
      <c r="D304"/>
    </row>
    <row r="305" spans="4:4" ht="15" x14ac:dyDescent="0.25">
      <c r="D305"/>
    </row>
    <row r="306" spans="4:4" ht="15" x14ac:dyDescent="0.25">
      <c r="D306"/>
    </row>
    <row r="307" spans="4:4" ht="15" x14ac:dyDescent="0.25">
      <c r="D307"/>
    </row>
    <row r="308" spans="4:4" ht="15" x14ac:dyDescent="0.25">
      <c r="D308"/>
    </row>
    <row r="309" spans="4:4" ht="15" x14ac:dyDescent="0.25">
      <c r="D309"/>
    </row>
    <row r="310" spans="4:4" ht="15" x14ac:dyDescent="0.25">
      <c r="D310"/>
    </row>
    <row r="311" spans="4:4" ht="15" x14ac:dyDescent="0.25">
      <c r="D311"/>
    </row>
    <row r="312" spans="4:4" ht="15" x14ac:dyDescent="0.25">
      <c r="D312"/>
    </row>
    <row r="313" spans="4:4" ht="15" x14ac:dyDescent="0.25">
      <c r="D313"/>
    </row>
    <row r="314" spans="4:4" ht="15" x14ac:dyDescent="0.25">
      <c r="D314"/>
    </row>
    <row r="315" spans="4:4" ht="15" x14ac:dyDescent="0.25">
      <c r="D315"/>
    </row>
    <row r="316" spans="4:4" ht="15" x14ac:dyDescent="0.25">
      <c r="D316"/>
    </row>
    <row r="317" spans="4:4" ht="15" x14ac:dyDescent="0.25">
      <c r="D317"/>
    </row>
    <row r="318" spans="4:4" ht="15" x14ac:dyDescent="0.25">
      <c r="D318"/>
    </row>
    <row r="319" spans="4:4" ht="15" x14ac:dyDescent="0.25">
      <c r="D319"/>
    </row>
    <row r="320" spans="4:4" ht="15" x14ac:dyDescent="0.25">
      <c r="D320"/>
    </row>
    <row r="321" spans="4:4" ht="15" x14ac:dyDescent="0.25">
      <c r="D321"/>
    </row>
    <row r="322" spans="4:4" ht="15" x14ac:dyDescent="0.25">
      <c r="D322"/>
    </row>
    <row r="323" spans="4:4" ht="15" x14ac:dyDescent="0.25">
      <c r="D323"/>
    </row>
    <row r="324" spans="4:4" ht="15" x14ac:dyDescent="0.25">
      <c r="D324"/>
    </row>
    <row r="325" spans="4:4" ht="15" x14ac:dyDescent="0.25">
      <c r="D325"/>
    </row>
    <row r="326" spans="4:4" ht="15" x14ac:dyDescent="0.25">
      <c r="D326"/>
    </row>
    <row r="327" spans="4:4" ht="15" x14ac:dyDescent="0.25">
      <c r="D327"/>
    </row>
    <row r="328" spans="4:4" ht="15" x14ac:dyDescent="0.25">
      <c r="D328"/>
    </row>
    <row r="329" spans="4:4" ht="15" x14ac:dyDescent="0.25">
      <c r="D329"/>
    </row>
    <row r="330" spans="4:4" ht="15" x14ac:dyDescent="0.25">
      <c r="D330"/>
    </row>
    <row r="331" spans="4:4" ht="15" x14ac:dyDescent="0.25">
      <c r="D331"/>
    </row>
    <row r="332" spans="4:4" ht="15" x14ac:dyDescent="0.25">
      <c r="D332"/>
    </row>
    <row r="333" spans="4:4" ht="15" x14ac:dyDescent="0.25">
      <c r="D333"/>
    </row>
    <row r="334" spans="4:4" ht="15" x14ac:dyDescent="0.25">
      <c r="D334"/>
    </row>
    <row r="335" spans="4:4" ht="15" x14ac:dyDescent="0.25">
      <c r="D335"/>
    </row>
    <row r="336" spans="4:4" ht="15" x14ac:dyDescent="0.25">
      <c r="D336"/>
    </row>
    <row r="337" spans="4:4" ht="15" x14ac:dyDescent="0.25">
      <c r="D337"/>
    </row>
    <row r="338" spans="4:4" ht="15" x14ac:dyDescent="0.25">
      <c r="D338"/>
    </row>
    <row r="339" spans="4:4" ht="15" x14ac:dyDescent="0.25">
      <c r="D339"/>
    </row>
    <row r="340" spans="4:4" ht="15" x14ac:dyDescent="0.25">
      <c r="D340"/>
    </row>
    <row r="341" spans="4:4" ht="15" x14ac:dyDescent="0.25">
      <c r="D341"/>
    </row>
    <row r="342" spans="4:4" ht="15" x14ac:dyDescent="0.25">
      <c r="D342"/>
    </row>
    <row r="343" spans="4:4" ht="15" x14ac:dyDescent="0.25">
      <c r="D343"/>
    </row>
    <row r="344" spans="4:4" ht="15" x14ac:dyDescent="0.25">
      <c r="D344"/>
    </row>
    <row r="345" spans="4:4" ht="15" x14ac:dyDescent="0.25">
      <c r="D345"/>
    </row>
    <row r="346" spans="4:4" ht="15" x14ac:dyDescent="0.25">
      <c r="D346"/>
    </row>
    <row r="347" spans="4:4" ht="15" x14ac:dyDescent="0.25">
      <c r="D347"/>
    </row>
    <row r="348" spans="4:4" ht="15" x14ac:dyDescent="0.25">
      <c r="D348"/>
    </row>
    <row r="349" spans="4:4" ht="15" x14ac:dyDescent="0.25">
      <c r="D349"/>
    </row>
    <row r="350" spans="4:4" ht="15" x14ac:dyDescent="0.25">
      <c r="D350"/>
    </row>
    <row r="351" spans="4:4" ht="15" x14ac:dyDescent="0.25">
      <c r="D351"/>
    </row>
    <row r="352" spans="4:4" ht="15" x14ac:dyDescent="0.25">
      <c r="D352"/>
    </row>
    <row r="353" spans="4:4" ht="15" x14ac:dyDescent="0.25">
      <c r="D353"/>
    </row>
    <row r="354" spans="4:4" ht="15" x14ac:dyDescent="0.25">
      <c r="D354"/>
    </row>
    <row r="355" spans="4:4" ht="15" x14ac:dyDescent="0.25">
      <c r="D355"/>
    </row>
    <row r="356" spans="4:4" ht="15" x14ac:dyDescent="0.25">
      <c r="D356"/>
    </row>
    <row r="357" spans="4:4" ht="15" x14ac:dyDescent="0.25">
      <c r="D357"/>
    </row>
    <row r="358" spans="4:4" ht="15" x14ac:dyDescent="0.25">
      <c r="D358"/>
    </row>
    <row r="359" spans="4:4" ht="15" x14ac:dyDescent="0.25">
      <c r="D359"/>
    </row>
    <row r="360" spans="4:4" ht="15" x14ac:dyDescent="0.25">
      <c r="D360"/>
    </row>
    <row r="361" spans="4:4" ht="15" x14ac:dyDescent="0.25">
      <c r="D361"/>
    </row>
    <row r="362" spans="4:4" ht="15" x14ac:dyDescent="0.25">
      <c r="D362"/>
    </row>
    <row r="363" spans="4:4" ht="15" x14ac:dyDescent="0.25">
      <c r="D363"/>
    </row>
    <row r="364" spans="4:4" ht="15" x14ac:dyDescent="0.25">
      <c r="D364"/>
    </row>
    <row r="365" spans="4:4" ht="15" x14ac:dyDescent="0.25">
      <c r="D365"/>
    </row>
    <row r="366" spans="4:4" ht="15" x14ac:dyDescent="0.25">
      <c r="D366"/>
    </row>
    <row r="367" spans="4:4" ht="15" x14ac:dyDescent="0.25">
      <c r="D367"/>
    </row>
    <row r="368" spans="4:4" ht="15" x14ac:dyDescent="0.25">
      <c r="D368"/>
    </row>
    <row r="369" spans="4:4" ht="15" x14ac:dyDescent="0.25">
      <c r="D369"/>
    </row>
    <row r="370" spans="4:4" ht="15" x14ac:dyDescent="0.25">
      <c r="D370"/>
    </row>
    <row r="371" spans="4:4" ht="15" x14ac:dyDescent="0.25">
      <c r="D371"/>
    </row>
    <row r="372" spans="4:4" ht="15" x14ac:dyDescent="0.25">
      <c r="D372"/>
    </row>
    <row r="373" spans="4:4" ht="15" x14ac:dyDescent="0.25">
      <c r="D373"/>
    </row>
    <row r="374" spans="4:4" ht="15" x14ac:dyDescent="0.25">
      <c r="D374"/>
    </row>
    <row r="375" spans="4:4" ht="15" x14ac:dyDescent="0.25">
      <c r="D375"/>
    </row>
    <row r="376" spans="4:4" ht="15" x14ac:dyDescent="0.25">
      <c r="D376"/>
    </row>
    <row r="377" spans="4:4" ht="15" x14ac:dyDescent="0.25">
      <c r="D377"/>
    </row>
    <row r="378" spans="4:4" ht="15" x14ac:dyDescent="0.25">
      <c r="D378"/>
    </row>
    <row r="379" spans="4:4" ht="15" x14ac:dyDescent="0.25">
      <c r="D379"/>
    </row>
    <row r="380" spans="4:4" ht="15" x14ac:dyDescent="0.25">
      <c r="D380"/>
    </row>
    <row r="381" spans="4:4" ht="15" x14ac:dyDescent="0.25">
      <c r="D381"/>
    </row>
    <row r="382" spans="4:4" ht="15" x14ac:dyDescent="0.25">
      <c r="D382"/>
    </row>
    <row r="383" spans="4:4" ht="15" x14ac:dyDescent="0.25">
      <c r="D383"/>
    </row>
    <row r="384" spans="4:4" ht="15" x14ac:dyDescent="0.25">
      <c r="D384"/>
    </row>
    <row r="385" spans="4:4" ht="15" x14ac:dyDescent="0.25">
      <c r="D385"/>
    </row>
    <row r="386" spans="4:4" ht="15" x14ac:dyDescent="0.25">
      <c r="D386"/>
    </row>
    <row r="387" spans="4:4" ht="15" x14ac:dyDescent="0.25">
      <c r="D387"/>
    </row>
    <row r="388" spans="4:4" ht="15" x14ac:dyDescent="0.25">
      <c r="D388"/>
    </row>
    <row r="389" spans="4:4" ht="15" x14ac:dyDescent="0.25">
      <c r="D389"/>
    </row>
    <row r="390" spans="4:4" ht="15" x14ac:dyDescent="0.25">
      <c r="D390"/>
    </row>
    <row r="391" spans="4:4" ht="15" x14ac:dyDescent="0.25">
      <c r="D391"/>
    </row>
    <row r="392" spans="4:4" ht="15" x14ac:dyDescent="0.25">
      <c r="D392"/>
    </row>
    <row r="393" spans="4:4" ht="15" x14ac:dyDescent="0.25">
      <c r="D393"/>
    </row>
    <row r="394" spans="4:4" ht="15" x14ac:dyDescent="0.25">
      <c r="D394"/>
    </row>
    <row r="395" spans="4:4" ht="15" x14ac:dyDescent="0.25">
      <c r="D395"/>
    </row>
    <row r="396" spans="4:4" ht="15" x14ac:dyDescent="0.25">
      <c r="D396"/>
    </row>
  </sheetData>
  <mergeCells count="1">
    <mergeCell ref="A1:E1"/>
  </mergeCells>
  <conditionalFormatting sqref="D3:D14">
    <cfRule type="expression" dxfId="16" priority="211" stopIfTrue="1">
      <formula>NOT(ISERROR(SEARCH("County",D3)))</formula>
    </cfRule>
  </conditionalFormatting>
  <conditionalFormatting sqref="D17:D24">
    <cfRule type="expression" dxfId="15" priority="326" stopIfTrue="1">
      <formula>NOT(ISERROR(SEARCH("County",D17)))</formula>
    </cfRule>
  </conditionalFormatting>
  <conditionalFormatting sqref="D26:D70">
    <cfRule type="expression" dxfId="14" priority="180" stopIfTrue="1">
      <formula>NOT(ISERROR(SEARCH("County",D26)))</formula>
    </cfRule>
  </conditionalFormatting>
  <conditionalFormatting sqref="D75:D119">
    <cfRule type="expression" dxfId="13" priority="115" stopIfTrue="1">
      <formula>NOT(ISERROR(SEARCH("County",D75)))</formula>
    </cfRule>
  </conditionalFormatting>
  <conditionalFormatting sqref="D121:D192">
    <cfRule type="expression" dxfId="12" priority="67" stopIfTrue="1">
      <formula>NOT(ISERROR(SEARCH("County",D121)))</formula>
    </cfRule>
  </conditionalFormatting>
  <conditionalFormatting sqref="D194:D233">
    <cfRule type="expression" dxfId="11" priority="56" stopIfTrue="1">
      <formula>NOT(ISERROR(SEARCH("County",D194)))</formula>
    </cfRule>
  </conditionalFormatting>
  <conditionalFormatting sqref="D235:D249">
    <cfRule type="expression" dxfId="10" priority="95" stopIfTrue="1">
      <formula>NOT(ISERROR(SEARCH("County",D235)))</formula>
    </cfRule>
  </conditionalFormatting>
  <pageMargins left="0" right="0" top="0" bottom="0" header="0" footer="0"/>
  <pageSetup scale="9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 Ratios</vt:lpstr>
    </vt:vector>
  </TitlesOfParts>
  <Company>Florida Department of Law Enforcement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Sheats, Melanie</dc:creator>
  <cp:lastModifiedBy>Neel, Megan</cp:lastModifiedBy>
  <cp:lastPrinted>2024-12-18T21:09:05Z</cp:lastPrinted>
  <dcterms:created xsi:type="dcterms:W3CDTF">2022-03-17T13:58:04Z</dcterms:created>
  <dcterms:modified xsi:type="dcterms:W3CDTF">2026-01-16T18:47:41Z</dcterms:modified>
</cp:coreProperties>
</file>