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myfdle.net\bsp\OCJG Admin\SFA\FY2025-26\LEAP\Contract Templates and Forms\"/>
    </mc:Choice>
  </mc:AlternateContent>
  <xr:revisionPtr revIDLastSave="0" documentId="13_ncr:1_{9601EF35-E5F2-48D3-B0B3-C8E43CA8273A}" xr6:coauthVersionLast="47" xr6:coauthVersionMax="47" xr10:uidLastSave="{00000000-0000-0000-0000-000000000000}"/>
  <bookViews>
    <workbookView xWindow="-120" yWindow="-120" windowWidth="20730" windowHeight="11040" tabRatio="660" xr2:uid="{161BBD53-9CC4-48EF-A912-A9DB91D0B82B}"/>
  </bookViews>
  <sheets>
    <sheet name="Tab 1 - Overview" sheetId="1" r:id="rId1"/>
    <sheet name="Tab 2 - Personnel and Benefits" sheetId="21" r:id="rId2"/>
    <sheet name="Tab 4 - Travel" sheetId="4" state="hidden" r:id="rId3"/>
    <sheet name="Tab 5 - Supplies" sheetId="14" state="hidden" r:id="rId4"/>
    <sheet name="Tab 3 - Other Costs (Tuition)" sheetId="23" r:id="rId5"/>
    <sheet name="Tab 4 - Equipment and Supplies" sheetId="22" r:id="rId6"/>
    <sheet name="Sheet1" sheetId="20" state="hidden" r:id="rId7"/>
  </sheets>
  <definedNames>
    <definedName name="_xlnm.Print_Area" localSheetId="1">'Tab 2 - Personnel and Benefits'!$A$1:$K$50</definedName>
    <definedName name="_xlnm.Print_Area" localSheetId="4">'Tab 3 - Other Costs (Tuition)'!$A$1:$F$14</definedName>
    <definedName name="_xlnm.Print_Area" localSheetId="5">'Tab 4 - Equipment and Supplies'!$A$1:$E$37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3" l="1"/>
  <c r="F13" i="23"/>
  <c r="F35" i="1"/>
  <c r="F11" i="23"/>
  <c r="F10" i="23"/>
  <c r="K13" i="1"/>
  <c r="K12" i="1"/>
  <c r="L23" i="21"/>
  <c r="K23" i="21"/>
  <c r="J23" i="21"/>
  <c r="B23" i="21"/>
  <c r="D11" i="21"/>
  <c r="H11" i="21" s="1"/>
  <c r="D12" i="21"/>
  <c r="G12" i="21" s="1"/>
  <c r="D13" i="21"/>
  <c r="H13" i="21" s="1"/>
  <c r="D14" i="21"/>
  <c r="H14" i="21" s="1"/>
  <c r="D15" i="21"/>
  <c r="I15" i="21" s="1"/>
  <c r="D16" i="21"/>
  <c r="I16" i="21" s="1"/>
  <c r="D17" i="21"/>
  <c r="I17" i="21" s="1"/>
  <c r="D18" i="21"/>
  <c r="I18" i="21" s="1"/>
  <c r="D19" i="21"/>
  <c r="H19" i="21" s="1"/>
  <c r="D20" i="21"/>
  <c r="H20" i="21" s="1"/>
  <c r="D21" i="21"/>
  <c r="H21" i="21" s="1"/>
  <c r="D22" i="21"/>
  <c r="H22" i="21" s="1"/>
  <c r="D29" i="21"/>
  <c r="K29" i="21" s="1"/>
  <c r="D30" i="21"/>
  <c r="K30" i="21" s="1"/>
  <c r="D31" i="21"/>
  <c r="K31" i="21" s="1"/>
  <c r="D32" i="21"/>
  <c r="K32" i="21" s="1"/>
  <c r="D33" i="21"/>
  <c r="D34" i="21"/>
  <c r="K34" i="21" s="1"/>
  <c r="D35" i="21"/>
  <c r="K35" i="21" s="1"/>
  <c r="D36" i="21"/>
  <c r="K36" i="21" s="1"/>
  <c r="D37" i="21"/>
  <c r="K37" i="21" s="1"/>
  <c r="D38" i="21"/>
  <c r="K38" i="21" s="1"/>
  <c r="D39" i="21"/>
  <c r="K39" i="21" s="1"/>
  <c r="D40" i="21"/>
  <c r="K40" i="21" s="1"/>
  <c r="D41" i="21"/>
  <c r="K41" i="21" s="1"/>
  <c r="D42" i="21"/>
  <c r="K42" i="21" s="1"/>
  <c r="D43" i="21"/>
  <c r="K43" i="21" s="1"/>
  <c r="D44" i="21"/>
  <c r="K44" i="21" s="1"/>
  <c r="D45" i="21"/>
  <c r="K45" i="21" s="1"/>
  <c r="D46" i="21"/>
  <c r="K46" i="21" s="1"/>
  <c r="D47" i="21"/>
  <c r="K47" i="21" s="1"/>
  <c r="D48" i="21"/>
  <c r="K48" i="21" s="1"/>
  <c r="B4" i="21"/>
  <c r="B6" i="21"/>
  <c r="B5" i="21"/>
  <c r="B6" i="23"/>
  <c r="B5" i="23"/>
  <c r="B4" i="23"/>
  <c r="B6" i="22"/>
  <c r="B5" i="22"/>
  <c r="B4" i="22"/>
  <c r="E14" i="22"/>
  <c r="E36" i="22"/>
  <c r="E35" i="22"/>
  <c r="E34" i="22"/>
  <c r="E33" i="22"/>
  <c r="E32" i="22"/>
  <c r="E31" i="22"/>
  <c r="E30" i="22"/>
  <c r="E29" i="22"/>
  <c r="E28" i="22"/>
  <c r="E27" i="22"/>
  <c r="E26" i="22"/>
  <c r="E25" i="22"/>
  <c r="E24" i="22"/>
  <c r="E23" i="22"/>
  <c r="E22" i="22"/>
  <c r="E21" i="22"/>
  <c r="E20" i="22"/>
  <c r="E19" i="22"/>
  <c r="E18" i="22"/>
  <c r="E17" i="22"/>
  <c r="E16" i="22"/>
  <c r="E15" i="22"/>
  <c r="E13" i="22"/>
  <c r="E37" i="22" l="1"/>
  <c r="K15" i="1" s="1"/>
  <c r="K16" i="1" s="1"/>
  <c r="F14" i="23"/>
  <c r="K14" i="1" s="1"/>
  <c r="I19" i="21"/>
  <c r="G19" i="21"/>
  <c r="F16" i="21"/>
  <c r="H16" i="21"/>
  <c r="H15" i="21"/>
  <c r="F15" i="21"/>
  <c r="G11" i="21"/>
  <c r="I11" i="21"/>
  <c r="G20" i="21"/>
  <c r="F17" i="21"/>
  <c r="G13" i="21"/>
  <c r="G21" i="21"/>
  <c r="H17" i="21"/>
  <c r="I13" i="21"/>
  <c r="I21" i="21"/>
  <c r="I20" i="21"/>
  <c r="F18" i="21"/>
  <c r="G14" i="21"/>
  <c r="G22" i="21"/>
  <c r="H18" i="21"/>
  <c r="I14" i="21"/>
  <c r="I22" i="21"/>
  <c r="F11" i="21"/>
  <c r="F19" i="21"/>
  <c r="M19" i="21" s="1"/>
  <c r="G15" i="21"/>
  <c r="M15" i="21" s="1"/>
  <c r="I12" i="21"/>
  <c r="F12" i="21"/>
  <c r="F20" i="21"/>
  <c r="G16" i="21"/>
  <c r="M16" i="21" s="1"/>
  <c r="H12" i="21"/>
  <c r="M12" i="21" s="1"/>
  <c r="F13" i="21"/>
  <c r="F21" i="21"/>
  <c r="G17" i="21"/>
  <c r="F14" i="21"/>
  <c r="F22" i="21"/>
  <c r="G18" i="21"/>
  <c r="D23" i="21"/>
  <c r="K33" i="21"/>
  <c r="K49" i="21" s="1"/>
  <c r="D49" i="21"/>
  <c r="M11" i="21" l="1"/>
  <c r="M18" i="21"/>
  <c r="I23" i="21"/>
  <c r="M21" i="21"/>
  <c r="M14" i="21"/>
  <c r="M20" i="21"/>
  <c r="M22" i="21"/>
  <c r="M17" i="21"/>
  <c r="H23" i="21"/>
  <c r="G23" i="21"/>
  <c r="M13" i="21"/>
  <c r="F23" i="21"/>
  <c r="D50" i="21"/>
  <c r="K50" i="21"/>
  <c r="M23" i="21" l="1"/>
  <c r="I10" i="14"/>
  <c r="I27" i="14" s="1"/>
  <c r="F2" i="14" l="1"/>
  <c r="E2" i="4"/>
  <c r="B4" i="4"/>
  <c r="B4" i="14"/>
  <c r="I26" i="14" l="1"/>
  <c r="I25" i="14"/>
  <c r="I24" i="14"/>
  <c r="I23" i="14"/>
  <c r="I22" i="14"/>
  <c r="I21" i="14"/>
  <c r="I20" i="14"/>
  <c r="I19" i="14"/>
  <c r="I18" i="14"/>
  <c r="I17" i="14"/>
  <c r="I16" i="14"/>
  <c r="I15" i="14"/>
  <c r="I14" i="14"/>
  <c r="I13" i="14"/>
  <c r="I12" i="14"/>
  <c r="I11" i="14"/>
  <c r="J26" i="4"/>
  <c r="J25" i="4"/>
  <c r="J24" i="4"/>
  <c r="J23" i="4"/>
  <c r="J22" i="4"/>
  <c r="J21" i="4"/>
  <c r="J20" i="4"/>
  <c r="J19" i="4"/>
  <c r="J18" i="4"/>
  <c r="J17" i="4"/>
  <c r="J16" i="4"/>
  <c r="J15" i="4"/>
  <c r="J14" i="4"/>
  <c r="J13" i="4"/>
  <c r="J12" i="4"/>
  <c r="J11" i="4"/>
  <c r="J10" i="4"/>
  <c r="J27" i="4" l="1"/>
  <c r="H6" i="14" l="1"/>
  <c r="F6" i="14"/>
  <c r="H6" i="4"/>
  <c r="H4" i="4"/>
  <c r="E6" i="4"/>
  <c r="H4" i="14" l="1"/>
  <c r="F4" i="14"/>
  <c r="B2" i="14"/>
  <c r="B6" i="14" s="1"/>
  <c r="E4" i="4"/>
  <c r="B2" i="4"/>
  <c r="B6" i="4" s="1"/>
</calcChain>
</file>

<file path=xl/sharedStrings.xml><?xml version="1.0" encoding="utf-8"?>
<sst xmlns="http://schemas.openxmlformats.org/spreadsheetml/2006/main" count="195" uniqueCount="150">
  <si>
    <t>Award #:</t>
  </si>
  <si>
    <t>Recipient:</t>
  </si>
  <si>
    <t>Reporting Period:</t>
  </si>
  <si>
    <t xml:space="preserve">to </t>
  </si>
  <si>
    <t>Budget Category</t>
  </si>
  <si>
    <t>Date Paid</t>
  </si>
  <si>
    <t>Amount Paid</t>
  </si>
  <si>
    <t>If other, please explain</t>
  </si>
  <si>
    <t>Travel Total:</t>
  </si>
  <si>
    <t>DETAIL OF SUPPLIES</t>
  </si>
  <si>
    <t>Supplies Total:</t>
  </si>
  <si>
    <t>Employee name and title</t>
  </si>
  <si>
    <t>Purpose of travel (i.e. training, case # or conference)</t>
  </si>
  <si>
    <t>Meals</t>
  </si>
  <si>
    <t>Other</t>
  </si>
  <si>
    <t>DETAIL OF TRAVEL</t>
  </si>
  <si>
    <t>Dates of travel with hours of departure and return</t>
  </si>
  <si>
    <t>Hotel</t>
  </si>
  <si>
    <t>Mileage 
(total miles x $.445/mi)</t>
  </si>
  <si>
    <t>Vendor name</t>
  </si>
  <si>
    <t xml:space="preserve">Description of Item </t>
  </si>
  <si>
    <t xml:space="preserve">Total charged to project </t>
  </si>
  <si>
    <t>Unit Price</t>
  </si>
  <si>
    <t>Other
(i.e taxes, shipping, etc.)</t>
  </si>
  <si>
    <t>Travel point of origin to destination</t>
  </si>
  <si>
    <t>Request #:</t>
  </si>
  <si>
    <t>Check # 
or CC #</t>
  </si>
  <si>
    <t>Quantity</t>
  </si>
  <si>
    <t>Fringe Benefits</t>
  </si>
  <si>
    <t>Activity Date Range:</t>
  </si>
  <si>
    <t xml:space="preserve">Claim #: </t>
  </si>
  <si>
    <t>Claim #:</t>
  </si>
  <si>
    <t>Worker's Comp</t>
  </si>
  <si>
    <t>Position Title</t>
  </si>
  <si>
    <t>X</t>
  </si>
  <si>
    <t xml:space="preserve"> </t>
  </si>
  <si>
    <t>Total Estimated Costs</t>
  </si>
  <si>
    <t>% Retirement</t>
  </si>
  <si>
    <t>Health Insurance</t>
  </si>
  <si>
    <t>Describe:</t>
  </si>
  <si>
    <t>Rate (%)</t>
  </si>
  <si>
    <r>
      <rPr>
        <b/>
        <i/>
        <sz val="11"/>
        <color theme="1"/>
        <rFont val="Arial"/>
        <family val="2"/>
      </rPr>
      <t>EXAMPLE:</t>
    </r>
    <r>
      <rPr>
        <i/>
        <sz val="11"/>
        <color theme="1"/>
        <rFont val="Arial"/>
        <family val="2"/>
      </rPr>
      <t xml:space="preserve"> 
Deputy Sheriff</t>
    </r>
  </si>
  <si>
    <t>Percentage (%)</t>
  </si>
  <si>
    <t>PERSONNEL (OVERTIME)</t>
  </si>
  <si>
    <t>Total Estimated Overtime</t>
  </si>
  <si>
    <t>Activities to be Performed and why they are necessary</t>
  </si>
  <si>
    <t>Deputies will perform school security assessment for the private school named on this request form.</t>
  </si>
  <si>
    <t>TOTAL PERSONNEL:</t>
  </si>
  <si>
    <t>Flat Rate ($)</t>
  </si>
  <si>
    <t>N/A</t>
  </si>
  <si>
    <t># of Units</t>
  </si>
  <si>
    <t>Unit Type</t>
  </si>
  <si>
    <t>Unit Cost</t>
  </si>
  <si>
    <r>
      <rPr>
        <b/>
        <i/>
        <sz val="11"/>
        <color theme="1"/>
        <rFont val="Arial"/>
        <family val="2"/>
      </rPr>
      <t xml:space="preserve">EXAMPLE: </t>
    </r>
    <r>
      <rPr>
        <i/>
        <sz val="11"/>
        <color theme="1"/>
        <rFont val="Arial"/>
        <family val="2"/>
      </rPr>
      <t xml:space="preserve">Laptop with a laptop bag and charger </t>
    </r>
  </si>
  <si>
    <t>State-Term Contract</t>
  </si>
  <si>
    <t>Equipment and Supplies</t>
  </si>
  <si>
    <t>Total Estimated Equipment and Supplies Costs</t>
  </si>
  <si>
    <t>Competitive Quotes</t>
  </si>
  <si>
    <t>Sole Source</t>
  </si>
  <si>
    <t>N/A (Below OCO Threshold)</t>
  </si>
  <si>
    <t>Alternate Source Contract</t>
  </si>
  <si>
    <t>Item Name and Description</t>
  </si>
  <si>
    <t>each</t>
  </si>
  <si>
    <t>OCJGSFA@fdle.state.fl.us</t>
  </si>
  <si>
    <t>Completed By:</t>
  </si>
  <si>
    <t>Date:</t>
  </si>
  <si>
    <t>Approved Amount:</t>
  </si>
  <si>
    <t>Date Received:</t>
  </si>
  <si>
    <t>Approved</t>
  </si>
  <si>
    <t>Denied</t>
  </si>
  <si>
    <t>N/A for Overtime</t>
  </si>
  <si>
    <t>If "Other" benefits will be charged to the grant, add the name and rate (% only).</t>
  </si>
  <si>
    <t>Participating Agency Name:</t>
  </si>
  <si>
    <t>Training School</t>
  </si>
  <si>
    <t>Name (First &amp; Last)</t>
  </si>
  <si>
    <t>Employment Status</t>
  </si>
  <si>
    <t>TEA</t>
  </si>
  <si>
    <t>Other:</t>
  </si>
  <si>
    <t>Training Program</t>
  </si>
  <si>
    <t>Law Enforcement Basic Recruit</t>
  </si>
  <si>
    <t>Crossover Corrections to LE</t>
  </si>
  <si>
    <t>Trainee will complete on-the-job training</t>
  </si>
  <si>
    <t>Estimated Start Date</t>
  </si>
  <si>
    <t>Estimated End Date</t>
  </si>
  <si>
    <t>Tuition &amp; Other Costs</t>
  </si>
  <si>
    <t>Trainee will attend law enforcement academy</t>
  </si>
  <si>
    <t>Funding Request #:</t>
  </si>
  <si>
    <t>Partially Approved</t>
  </si>
  <si>
    <t xml:space="preserve">Florida Department of Law Enforcement, Criminal Justice Grants   </t>
  </si>
  <si>
    <t xml:space="preserve">Law Enforcement Apprenticeship Program (LEAP) Funding Request Form  </t>
  </si>
  <si>
    <t>Agency:</t>
  </si>
  <si>
    <t>Trainee:</t>
  </si>
  <si>
    <t>Month</t>
  </si>
  <si>
    <t>Estimated Hourly Rate of Pay</t>
  </si>
  <si>
    <t>Estimated Number of Hours Per Month</t>
  </si>
  <si>
    <t>FICA</t>
  </si>
  <si>
    <t>Retirement</t>
  </si>
  <si>
    <t>Fringe Benefits (%)</t>
  </si>
  <si>
    <t>Fringe Benefits ($)</t>
  </si>
  <si>
    <t>Total Estimated Fringe Benefits</t>
  </si>
  <si>
    <t>WC</t>
  </si>
  <si>
    <t>Other*</t>
  </si>
  <si>
    <t>* Describe "Other" Fringe Benefits below:</t>
  </si>
  <si>
    <t>Total Estimated Salary Costs</t>
  </si>
  <si>
    <t>July 2025</t>
  </si>
  <si>
    <t>August 2025</t>
  </si>
  <si>
    <t>September 2025</t>
  </si>
  <si>
    <t>October 2025</t>
  </si>
  <si>
    <t>November 2025</t>
  </si>
  <si>
    <t>December 2025</t>
  </si>
  <si>
    <t>January 2026</t>
  </si>
  <si>
    <t>February 2026</t>
  </si>
  <si>
    <t>March 2026</t>
  </si>
  <si>
    <t>April 2026</t>
  </si>
  <si>
    <t>May 2026</t>
  </si>
  <si>
    <t>June 2026</t>
  </si>
  <si>
    <t>Salary Costs</t>
  </si>
  <si>
    <t>Health 
(per month)</t>
  </si>
  <si>
    <t>Life 
(per month)</t>
  </si>
  <si>
    <t>Other*
(per month)</t>
  </si>
  <si>
    <t>Personnel (Salary)</t>
  </si>
  <si>
    <t>Other Costs (Tuition)</t>
  </si>
  <si>
    <t>Total</t>
  </si>
  <si>
    <t>Total Estimated Funding</t>
  </si>
  <si>
    <t>Trainee and Training School Information</t>
  </si>
  <si>
    <t>Reviewed By:</t>
  </si>
  <si>
    <t>Date Reviewed:</t>
  </si>
  <si>
    <t>Documentation Due Date:</t>
  </si>
  <si>
    <t>Elizabeth Halvorson</t>
  </si>
  <si>
    <t>FDLE USE ONLY</t>
  </si>
  <si>
    <t>1. A copy of your agency's pay and/or compensation policy.
2. A copy of the Participating Employer Agreement signed by your agency and the Florida Deputy Sheriffs Association.
3. A copy of the Apprenticeship Agreement signed by the trainee and the Florida Deputy Sheriffs Association.</t>
  </si>
  <si>
    <t>Semester</t>
  </si>
  <si>
    <t>Fall 2025</t>
  </si>
  <si>
    <t>Spring 2026</t>
  </si>
  <si>
    <t>Fees</t>
  </si>
  <si>
    <t>Description of Other Costs</t>
  </si>
  <si>
    <t>Equipment &amp; Supplies</t>
  </si>
  <si>
    <t xml:space="preserve">Enter the estimated costs for this trainee on the remaining tabs and email a copy of this form to: </t>
  </si>
  <si>
    <t>Determination:</t>
  </si>
  <si>
    <t>Documentation Received:</t>
  </si>
  <si>
    <r>
      <t xml:space="preserve">Agencies who have executed an agreement with FDLE for the 2025-2026 Law Enforcement Apprenticeship Program (LEAP) must complete and submit a </t>
    </r>
    <r>
      <rPr>
        <b/>
        <u/>
        <sz val="11"/>
        <color rgb="FFC00000"/>
        <rFont val="Arial"/>
        <family val="2"/>
      </rPr>
      <t>SEPARATE</t>
    </r>
    <r>
      <rPr>
        <sz val="11"/>
        <color theme="1"/>
        <rFont val="Arial"/>
        <family val="2"/>
      </rPr>
      <t xml:space="preserve"> Funding Request Form for </t>
    </r>
    <r>
      <rPr>
        <b/>
        <u/>
        <sz val="11"/>
        <color rgb="FFC00000"/>
        <rFont val="Arial"/>
        <family val="2"/>
      </rPr>
      <t>EACH</t>
    </r>
    <r>
      <rPr>
        <sz val="11"/>
        <rFont val="Arial"/>
        <family val="2"/>
      </rPr>
      <t xml:space="preserve"> trainee.</t>
    </r>
    <r>
      <rPr>
        <sz val="11"/>
        <color theme="1"/>
        <rFont val="Arial"/>
        <family val="2"/>
      </rPr>
      <t xml:space="preserve"> Only fiscally constrained counties are eligible to receive reimbursement for Equipment &amp; Supplies. </t>
    </r>
  </si>
  <si>
    <t>Indicate the activities this trainee will participate in below:</t>
  </si>
  <si>
    <t>Project Activities and Training Timeline</t>
  </si>
  <si>
    <t>If this request is approved, the following documentation must be provided to the Department within thirty (30) days of notification of approval. Approved request will have a "Documentation Due Date" specified below. Delays must be communicated in writing. If documentation is not received by the due date, funding shall be made available to other agencies. Funding shall be allocated upon receipt of the delinquent documentation, provided funding is still available.</t>
  </si>
  <si>
    <t>* Only tuition paid during the project period of July 1, 2025 - June 30, 2026, for dates of attendance within the same timeframe, are eligible for reimbursement.</t>
  </si>
  <si>
    <t>Summer 2025</t>
  </si>
  <si>
    <t>Summer 2026</t>
  </si>
  <si>
    <t>Tuition*</t>
  </si>
  <si>
    <t xml:space="preserve">Only agencies located in fiscally constrained counties may request funding for equipment and supplies. </t>
  </si>
  <si>
    <r>
      <t xml:space="preserve">The items requested below must be </t>
    </r>
    <r>
      <rPr>
        <b/>
        <u/>
        <sz val="11"/>
        <color theme="1"/>
        <rFont val="Arial"/>
        <family val="2"/>
      </rPr>
      <t>standard-issue duty equipment</t>
    </r>
    <r>
      <rPr>
        <sz val="11"/>
        <color theme="1"/>
        <rFont val="Arial"/>
        <family val="2"/>
      </rPr>
      <t>. Examples of allowable items include: uniforms, body armor, duty belts and duty belt accessories, weapons, less-than-lethal weapons, laptops, etc. Items such as: vehicles, specialized weapons, investigative equipment, furniture, or office supplies are not eligible for reimbursement under this award.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</si>
</sst>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m/dd/yyyy"/>
    <numFmt numFmtId="165" formatCode="mm/yyyy"/>
    <numFmt numFmtId="166" formatCode="&quot;$&quot;#,##0.00"/>
  </numFmts>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1"/>
      <name val="Arial"/>
      <family val="2"/>
    </font>
    <font>
      <b/>
      <sz val="10"/>
      <name val="Arial"/>
      <family val="2"/>
    </font>
    <font>
      <b/>
      <sz val="10"/>
      <color theme="1"/>
      <name val="Arial"/>
      <family val="2"/>
    </font>
    <font>
      <sz val="9"/>
      <name val="Arial"/>
      <family val="2"/>
    </font>
    <font>
      <b/>
      <sz val="16"/>
      <color theme="0"/>
      <name val="Arial"/>
      <family val="2"/>
    </font>
    <font>
      <b/>
      <sz val="18"/>
      <color theme="0"/>
      <name val="Arial"/>
      <family val="2"/>
    </font>
    <font>
      <sz val="11"/>
      <color theme="1"/>
      <name val="Calibri"/>
      <family val="2"/>
      <scheme val="minor"/>
    </font>
    <font>
      <sz val="10"/>
      <color theme="1"/>
      <name val="Arial"/>
      <family val="2"/>
    </font>
    <font>
      <b/>
      <sz val="10"/>
      <color theme="0"/>
      <name val="Arial"/>
      <family val="2"/>
    </font>
    <font>
      <b/>
      <sz val="10"/>
      <color theme="0" tint="-4.9989318521683403E-2"/>
      <name val="Arial"/>
      <family val="2"/>
    </font>
    <font>
      <sz val="10"/>
      <name val="Arial"/>
      <family val="2"/>
    </font>
    <font>
      <b/>
      <i/>
      <sz val="11"/>
      <color theme="1"/>
      <name val="Arial"/>
      <family val="2"/>
    </font>
    <font>
      <i/>
      <sz val="11"/>
      <color theme="1"/>
      <name val="Arial"/>
      <family val="2"/>
    </font>
    <font>
      <b/>
      <sz val="12"/>
      <color theme="1"/>
      <name val="Arial"/>
      <family val="2"/>
    </font>
    <font>
      <b/>
      <sz val="14"/>
      <color theme="1"/>
      <name val="Arial"/>
      <family val="2"/>
    </font>
    <font>
      <sz val="8"/>
      <name val="Calibri"/>
      <family val="2"/>
      <scheme val="minor"/>
    </font>
    <font>
      <u/>
      <sz val="11"/>
      <color theme="10"/>
      <name val="Calibri"/>
      <family val="2"/>
      <scheme val="minor"/>
    </font>
    <font>
      <u/>
      <sz val="11"/>
      <color theme="10"/>
      <name val="Arial"/>
      <family val="2"/>
    </font>
    <font>
      <sz val="9"/>
      <color theme="1"/>
      <name val="Arial"/>
      <family val="2"/>
    </font>
    <font>
      <b/>
      <sz val="9"/>
      <color theme="1"/>
      <name val="Arial"/>
      <family val="2"/>
    </font>
    <font>
      <b/>
      <u/>
      <sz val="11"/>
      <color rgb="FFC00000"/>
      <name val="Arial"/>
      <family val="2"/>
    </font>
    <font>
      <sz val="11"/>
      <name val="Arial"/>
      <family val="2"/>
    </font>
    <font>
      <b/>
      <sz val="10"/>
      <color rgb="FFC00000"/>
      <name val="Arial"/>
      <family val="2"/>
    </font>
    <font>
      <i/>
      <sz val="10"/>
      <color theme="1"/>
      <name val="Arial"/>
      <family val="2"/>
    </font>
    <font>
      <b/>
      <i/>
      <sz val="9"/>
      <color theme="1"/>
      <name val="Arial"/>
      <family val="2"/>
    </font>
    <font>
      <b/>
      <sz val="12"/>
      <color rgb="FFC00000"/>
      <name val="Arial"/>
      <family val="2"/>
    </font>
    <font>
      <b/>
      <u/>
      <sz val="11"/>
      <color theme="1"/>
      <name val="Arial"/>
      <family val="2"/>
    </font>
  </fonts>
  <fills count="12">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93">
    <border>
      <left/>
      <right/>
      <top/>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bottom/>
      <diagonal/>
    </border>
    <border>
      <left/>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s>
  <cellStyleXfs count="4">
    <xf numFmtId="0" fontId="0" fillId="0" borderId="0"/>
    <xf numFmtId="44" fontId="13" fillId="0" borderId="0" applyFont="0" applyFill="0" applyBorder="0" applyAlignment="0" applyProtection="0"/>
    <xf numFmtId="9" fontId="13" fillId="0" borderId="0" applyFont="0" applyFill="0" applyBorder="0" applyAlignment="0" applyProtection="0"/>
    <xf numFmtId="0" fontId="23" fillId="0" borderId="0" applyNumberFormat="0" applyFill="0" applyBorder="0" applyAlignment="0" applyProtection="0"/>
  </cellStyleXfs>
  <cellXfs count="378">
    <xf numFmtId="0" fontId="0" fillId="0" borderId="0" xfId="0"/>
    <xf numFmtId="0" fontId="7" fillId="0" borderId="0" xfId="0" applyFont="1" applyProtection="1"/>
    <xf numFmtId="165" fontId="7" fillId="0" borderId="1" xfId="0" applyNumberFormat="1" applyFont="1" applyBorder="1" applyAlignment="1" applyProtection="1">
      <alignment horizontal="center"/>
    </xf>
    <xf numFmtId="0" fontId="7" fillId="0" borderId="0" xfId="0" applyFont="1" applyBorder="1" applyProtection="1"/>
    <xf numFmtId="0" fontId="10" fillId="0" borderId="13" xfId="0" applyFont="1" applyFill="1" applyBorder="1" applyAlignment="1" applyProtection="1">
      <alignment horizontal="center" vertical="center" wrapText="1"/>
      <protection locked="0"/>
    </xf>
    <xf numFmtId="14" fontId="10" fillId="0" borderId="13" xfId="0" applyNumberFormat="1" applyFont="1" applyFill="1" applyBorder="1" applyAlignment="1" applyProtection="1">
      <alignment horizontal="center" vertical="center" wrapText="1"/>
      <protection locked="0"/>
    </xf>
    <xf numFmtId="166" fontId="10" fillId="0" borderId="13" xfId="0" applyNumberFormat="1" applyFont="1" applyFill="1" applyBorder="1" applyAlignment="1" applyProtection="1">
      <alignment horizontal="center" vertical="center" wrapText="1"/>
      <protection locked="0"/>
    </xf>
    <xf numFmtId="0" fontId="7" fillId="0" borderId="0" xfId="0" applyFont="1" applyAlignment="1" applyProtection="1">
      <alignment wrapText="1"/>
    </xf>
    <xf numFmtId="0" fontId="9" fillId="4" borderId="13" xfId="0" applyFont="1" applyFill="1" applyBorder="1" applyAlignment="1" applyProtection="1">
      <alignment horizontal="center" vertical="center" wrapText="1"/>
    </xf>
    <xf numFmtId="8" fontId="10" fillId="4" borderId="13" xfId="0" applyNumberFormat="1" applyFont="1" applyFill="1" applyBorder="1" applyAlignment="1" applyProtection="1">
      <alignment vertical="center" wrapText="1"/>
    </xf>
    <xf numFmtId="164" fontId="7" fillId="0" borderId="0" xfId="0" applyNumberFormat="1" applyFont="1" applyBorder="1" applyAlignment="1" applyProtection="1">
      <alignment horizontal="right"/>
    </xf>
    <xf numFmtId="165" fontId="7" fillId="0" borderId="0" xfId="0" applyNumberFormat="1" applyFont="1" applyBorder="1" applyAlignment="1" applyProtection="1">
      <alignment horizontal="center"/>
    </xf>
    <xf numFmtId="164" fontId="7" fillId="0" borderId="0" xfId="0" applyNumberFormat="1" applyFont="1" applyBorder="1" applyAlignment="1" applyProtection="1">
      <alignment horizontal="left"/>
    </xf>
    <xf numFmtId="0" fontId="7" fillId="0" borderId="0" xfId="0" applyFont="1" applyBorder="1" applyAlignment="1" applyProtection="1"/>
    <xf numFmtId="0" fontId="7" fillId="0" borderId="0" xfId="0" applyFont="1" applyAlignment="1" applyProtection="1">
      <alignment horizontal="left"/>
    </xf>
    <xf numFmtId="0" fontId="10" fillId="0" borderId="13" xfId="0" applyFont="1" applyFill="1" applyBorder="1" applyAlignment="1" applyProtection="1">
      <alignment horizontal="left" vertical="center" wrapText="1"/>
      <protection locked="0"/>
    </xf>
    <xf numFmtId="8" fontId="9" fillId="4" borderId="13" xfId="0" applyNumberFormat="1" applyFont="1" applyFill="1" applyBorder="1" applyAlignment="1" applyProtection="1">
      <alignment vertical="center"/>
    </xf>
    <xf numFmtId="0" fontId="10" fillId="0" borderId="13" xfId="0" applyNumberFormat="1" applyFont="1" applyFill="1" applyBorder="1" applyAlignment="1" applyProtection="1">
      <alignment horizontal="center" vertical="center" wrapText="1"/>
      <protection locked="0"/>
    </xf>
    <xf numFmtId="0" fontId="7" fillId="0" borderId="0" xfId="0" applyFont="1" applyAlignment="1" applyProtection="1">
      <alignment horizontal="left" wrapText="1"/>
    </xf>
    <xf numFmtId="0" fontId="6" fillId="0" borderId="0" xfId="0" applyFont="1" applyAlignment="1" applyProtection="1">
      <alignment horizontal="right"/>
    </xf>
    <xf numFmtId="0" fontId="7" fillId="0" borderId="0" xfId="0" applyFont="1" applyBorder="1" applyAlignment="1" applyProtection="1">
      <alignment horizontal="center"/>
    </xf>
    <xf numFmtId="0" fontId="7" fillId="0" borderId="0" xfId="0" applyFont="1" applyBorder="1" applyAlignment="1" applyProtection="1">
      <alignment horizontal="right"/>
    </xf>
    <xf numFmtId="0" fontId="7" fillId="0" borderId="1" xfId="0" applyFont="1" applyBorder="1" applyAlignment="1" applyProtection="1">
      <alignment horizontal="left"/>
    </xf>
    <xf numFmtId="0" fontId="7" fillId="0" borderId="0" xfId="0" applyFont="1" applyAlignment="1" applyProtection="1">
      <alignment horizontal="right"/>
    </xf>
    <xf numFmtId="164" fontId="7" fillId="0" borderId="1" xfId="0" applyNumberFormat="1" applyFont="1" applyBorder="1" applyAlignment="1" applyProtection="1">
      <alignment horizontal="right"/>
    </xf>
    <xf numFmtId="0" fontId="10" fillId="0" borderId="13" xfId="0" applyNumberFormat="1" applyFont="1" applyFill="1" applyBorder="1" applyAlignment="1" applyProtection="1">
      <alignment horizontal="left" vertical="center" wrapText="1"/>
      <protection locked="0"/>
    </xf>
    <xf numFmtId="0" fontId="6" fillId="0" borderId="0" xfId="0" applyFont="1" applyAlignment="1" applyProtection="1">
      <alignment horizontal="right"/>
    </xf>
    <xf numFmtId="0" fontId="6" fillId="0" borderId="0" xfId="0" applyFont="1" applyBorder="1" applyAlignment="1" applyProtection="1">
      <alignment horizontal="right"/>
    </xf>
    <xf numFmtId="0" fontId="7" fillId="0" borderId="1" xfId="0" applyFont="1" applyBorder="1" applyAlignment="1" applyProtection="1">
      <alignment horizontal="left"/>
    </xf>
    <xf numFmtId="0" fontId="14" fillId="0" borderId="0" xfId="0" applyFont="1" applyProtection="1"/>
    <xf numFmtId="0" fontId="14" fillId="0" borderId="0" xfId="0" applyFont="1" applyFill="1" applyAlignment="1" applyProtection="1"/>
    <xf numFmtId="0" fontId="7" fillId="0" borderId="1" xfId="0" applyFont="1" applyBorder="1" applyProtection="1"/>
    <xf numFmtId="0" fontId="7" fillId="0" borderId="1" xfId="0" applyFont="1" applyBorder="1" applyAlignment="1" applyProtection="1"/>
    <xf numFmtId="0" fontId="14" fillId="0" borderId="0" xfId="0" applyFont="1" applyBorder="1" applyAlignment="1" applyProtection="1"/>
    <xf numFmtId="0" fontId="6" fillId="0" borderId="0" xfId="0" applyFont="1" applyAlignment="1" applyProtection="1">
      <alignment horizontal="right"/>
    </xf>
    <xf numFmtId="0" fontId="14" fillId="0" borderId="0" xfId="0" applyFont="1" applyFill="1" applyBorder="1" applyProtection="1"/>
    <xf numFmtId="0" fontId="14" fillId="0" borderId="0" xfId="0" applyFont="1" applyFill="1" applyBorder="1" applyAlignment="1" applyProtection="1">
      <alignment horizontal="left" vertical="top" wrapText="1"/>
    </xf>
    <xf numFmtId="0" fontId="9" fillId="0" borderId="0" xfId="0" applyFont="1" applyFill="1" applyBorder="1" applyAlignment="1" applyProtection="1">
      <alignment horizontal="right"/>
    </xf>
    <xf numFmtId="0" fontId="9" fillId="0" borderId="0" xfId="0" applyFont="1" applyFill="1" applyBorder="1" applyAlignment="1" applyProtection="1">
      <alignment horizontal="right" vertical="top" wrapText="1"/>
    </xf>
    <xf numFmtId="166" fontId="14" fillId="0" borderId="0" xfId="0" applyNumberFormat="1" applyFont="1" applyFill="1" applyBorder="1" applyProtection="1"/>
    <xf numFmtId="0" fontId="9" fillId="0" borderId="0" xfId="0" applyFont="1" applyFill="1" applyBorder="1" applyAlignment="1" applyProtection="1">
      <alignment horizontal="center"/>
    </xf>
    <xf numFmtId="0" fontId="16" fillId="0" borderId="0" xfId="0" applyFont="1" applyFill="1" applyBorder="1" applyAlignment="1" applyProtection="1"/>
    <xf numFmtId="0" fontId="9" fillId="0" borderId="0" xfId="0" applyFont="1" applyFill="1" applyBorder="1" applyAlignment="1" applyProtection="1"/>
    <xf numFmtId="166" fontId="9" fillId="0" borderId="0" xfId="0" applyNumberFormat="1" applyFont="1" applyFill="1" applyBorder="1" applyAlignment="1" applyProtection="1">
      <alignment vertical="top" wrapText="1"/>
    </xf>
    <xf numFmtId="0" fontId="9" fillId="0" borderId="0" xfId="0" applyFont="1" applyFill="1" applyBorder="1" applyAlignment="1" applyProtection="1">
      <alignment vertical="top" wrapText="1"/>
    </xf>
    <xf numFmtId="0" fontId="17" fillId="0" borderId="0" xfId="0" applyFont="1" applyFill="1" applyBorder="1" applyProtection="1"/>
    <xf numFmtId="0" fontId="8" fillId="0" borderId="0" xfId="0" applyFont="1" applyFill="1" applyBorder="1" applyAlignment="1" applyProtection="1">
      <alignment horizontal="right"/>
    </xf>
    <xf numFmtId="0" fontId="17" fillId="0" borderId="0" xfId="0" applyFont="1" applyFill="1" applyBorder="1" applyAlignment="1" applyProtection="1"/>
    <xf numFmtId="0" fontId="8" fillId="0" borderId="0" xfId="0" applyFont="1" applyFill="1" applyBorder="1" applyAlignment="1" applyProtection="1"/>
    <xf numFmtId="0" fontId="9" fillId="0" borderId="0" xfId="0" applyFont="1" applyFill="1" applyBorder="1" applyAlignment="1" applyProtection="1">
      <alignment wrapText="1"/>
    </xf>
    <xf numFmtId="0" fontId="6" fillId="0" borderId="0" xfId="0" applyFont="1" applyAlignment="1" applyProtection="1"/>
    <xf numFmtId="0" fontId="9" fillId="0" borderId="0" xfId="0" applyFont="1" applyAlignment="1" applyProtection="1">
      <alignment horizontal="left"/>
    </xf>
    <xf numFmtId="0" fontId="7"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10" fontId="7" fillId="0" borderId="0" xfId="2" applyNumberFormat="1" applyFont="1" applyAlignment="1" applyProtection="1">
      <alignment horizontal="center" vertical="center"/>
    </xf>
    <xf numFmtId="10" fontId="6" fillId="5" borderId="27" xfId="2" applyNumberFormat="1" applyFont="1" applyFill="1" applyBorder="1" applyAlignment="1" applyProtection="1">
      <alignment horizontal="center" vertical="center" wrapText="1"/>
    </xf>
    <xf numFmtId="10" fontId="19" fillId="7" borderId="44" xfId="2" applyNumberFormat="1" applyFont="1" applyFill="1" applyBorder="1" applyAlignment="1" applyProtection="1">
      <alignment horizontal="center" vertical="center" wrapText="1"/>
    </xf>
    <xf numFmtId="0" fontId="7" fillId="0" borderId="28" xfId="0" applyFont="1" applyBorder="1" applyAlignment="1" applyProtection="1">
      <alignment horizontal="center" vertical="center" wrapText="1"/>
      <protection locked="0"/>
    </xf>
    <xf numFmtId="166" fontId="7" fillId="0" borderId="28" xfId="0" applyNumberFormat="1" applyFont="1" applyBorder="1" applyAlignment="1" applyProtection="1">
      <alignment horizontal="center" vertical="center" wrapText="1"/>
      <protection locked="0"/>
    </xf>
    <xf numFmtId="0" fontId="7" fillId="0" borderId="39" xfId="0" applyFont="1" applyBorder="1" applyAlignment="1" applyProtection="1">
      <alignment horizontal="left" vertical="center" wrapText="1"/>
      <protection locked="0"/>
    </xf>
    <xf numFmtId="0" fontId="7" fillId="0" borderId="13" xfId="0" applyFont="1" applyBorder="1" applyAlignment="1" applyProtection="1">
      <alignment horizontal="center" vertical="center" wrapText="1"/>
      <protection locked="0"/>
    </xf>
    <xf numFmtId="166" fontId="7" fillId="0" borderId="13" xfId="0" applyNumberFormat="1" applyFont="1" applyBorder="1" applyAlignment="1" applyProtection="1">
      <alignment horizontal="center" vertical="center" wrapText="1"/>
      <protection locked="0"/>
    </xf>
    <xf numFmtId="0" fontId="14" fillId="0" borderId="0" xfId="0" applyFont="1" applyAlignment="1" applyProtection="1">
      <alignment horizontal="left" wrapText="1"/>
    </xf>
    <xf numFmtId="0" fontId="7" fillId="0" borderId="0" xfId="0" applyFont="1" applyAlignment="1" applyProtection="1">
      <alignment horizontal="center" vertical="center" wrapText="1"/>
    </xf>
    <xf numFmtId="0" fontId="7" fillId="0" borderId="0" xfId="0" applyFont="1" applyAlignment="1" applyProtection="1">
      <alignment horizontal="right" vertical="center" wrapText="1"/>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6" fontId="7" fillId="0" borderId="0" xfId="0" applyNumberFormat="1" applyFont="1" applyAlignment="1" applyProtection="1">
      <alignment horizontal="right" vertical="center" wrapText="1"/>
    </xf>
    <xf numFmtId="0" fontId="6" fillId="0" borderId="0" xfId="0" applyFont="1" applyAlignment="1" applyProtection="1">
      <alignment vertical="center"/>
    </xf>
    <xf numFmtId="0" fontId="6" fillId="6" borderId="41" xfId="0" applyFont="1" applyFill="1" applyBorder="1" applyAlignment="1" applyProtection="1">
      <alignment horizontal="center" vertical="center"/>
    </xf>
    <xf numFmtId="0" fontId="6" fillId="6" borderId="27"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5" borderId="27" xfId="0" applyFont="1" applyFill="1" applyBorder="1" applyAlignment="1" applyProtection="1">
      <alignment horizontal="center" vertical="center" wrapText="1"/>
    </xf>
    <xf numFmtId="0" fontId="19" fillId="7" borderId="43" xfId="0" applyFont="1" applyFill="1" applyBorder="1" applyAlignment="1" applyProtection="1">
      <alignment horizontal="left" vertical="center" wrapText="1"/>
    </xf>
    <xf numFmtId="0" fontId="19" fillId="7" borderId="44" xfId="0" applyFont="1" applyFill="1" applyBorder="1" applyAlignment="1" applyProtection="1">
      <alignment vertical="center" wrapText="1"/>
    </xf>
    <xf numFmtId="0" fontId="19" fillId="7" borderId="44" xfId="0" applyFont="1" applyFill="1" applyBorder="1" applyAlignment="1" applyProtection="1">
      <alignment horizontal="center" vertical="center" wrapText="1"/>
    </xf>
    <xf numFmtId="166" fontId="19" fillId="7" borderId="45" xfId="0" applyNumberFormat="1" applyFont="1" applyFill="1" applyBorder="1" applyAlignment="1" applyProtection="1">
      <alignment horizontal="center" vertical="center" wrapText="1"/>
    </xf>
    <xf numFmtId="166" fontId="19" fillId="7" borderId="46" xfId="0" applyNumberFormat="1" applyFont="1" applyFill="1" applyBorder="1" applyAlignment="1" applyProtection="1">
      <alignment horizontal="center" vertical="center" wrapText="1"/>
    </xf>
    <xf numFmtId="166" fontId="7" fillId="6" borderId="29" xfId="0" applyNumberFormat="1" applyFont="1" applyFill="1" applyBorder="1" applyAlignment="1" applyProtection="1">
      <alignment horizontal="center" vertical="center" wrapText="1"/>
    </xf>
    <xf numFmtId="166" fontId="7" fillId="5" borderId="48" xfId="0" applyNumberFormat="1" applyFont="1" applyFill="1" applyBorder="1" applyAlignment="1" applyProtection="1">
      <alignment horizontal="center" vertical="center" wrapText="1"/>
    </xf>
    <xf numFmtId="166" fontId="7" fillId="6" borderId="10" xfId="0" applyNumberFormat="1" applyFont="1" applyFill="1" applyBorder="1" applyAlignment="1" applyProtection="1">
      <alignment horizontal="center" vertical="center" wrapText="1"/>
    </xf>
    <xf numFmtId="166" fontId="7" fillId="5" borderId="49" xfId="0" applyNumberFormat="1" applyFont="1" applyFill="1" applyBorder="1" applyAlignment="1" applyProtection="1">
      <alignment horizontal="center" vertical="center" wrapText="1"/>
    </xf>
    <xf numFmtId="166" fontId="18" fillId="5" borderId="52" xfId="0" applyNumberFormat="1" applyFont="1" applyFill="1" applyBorder="1" applyAlignment="1" applyProtection="1">
      <alignment horizontal="center" vertical="center" wrapText="1"/>
    </xf>
    <xf numFmtId="0" fontId="19" fillId="0" borderId="0" xfId="0" applyFont="1" applyAlignment="1" applyProtection="1">
      <alignment vertical="center"/>
    </xf>
    <xf numFmtId="0" fontId="6" fillId="0" borderId="0" xfId="0" applyFont="1" applyAlignment="1" applyProtection="1">
      <alignment horizontal="right" vertical="center" wrapText="1"/>
    </xf>
    <xf numFmtId="166" fontId="6" fillId="0" borderId="0" xfId="0" applyNumberFormat="1" applyFont="1" applyAlignment="1" applyProtection="1">
      <alignment horizontal="center" vertical="center" wrapText="1"/>
    </xf>
    <xf numFmtId="166" fontId="18" fillId="6" borderId="40" xfId="0" applyNumberFormat="1" applyFont="1" applyFill="1" applyBorder="1" applyAlignment="1" applyProtection="1">
      <alignment horizontal="center" vertical="center" wrapText="1"/>
    </xf>
    <xf numFmtId="166" fontId="20" fillId="6" borderId="55" xfId="0" applyNumberFormat="1" applyFont="1" applyFill="1" applyBorder="1" applyAlignment="1" applyProtection="1">
      <alignment horizontal="center" vertical="center" wrapText="1"/>
    </xf>
    <xf numFmtId="166" fontId="20" fillId="5" borderId="55" xfId="0" applyNumberFormat="1" applyFont="1" applyFill="1" applyBorder="1" applyAlignment="1" applyProtection="1">
      <alignment horizontal="center" vertical="center" wrapText="1"/>
    </xf>
    <xf numFmtId="0" fontId="7" fillId="0" borderId="28"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166" fontId="7" fillId="0" borderId="13" xfId="0" applyNumberFormat="1" applyFont="1" applyBorder="1" applyAlignment="1" applyProtection="1">
      <alignment horizontal="center" vertical="center"/>
      <protection locked="0"/>
    </xf>
    <xf numFmtId="0" fontId="7" fillId="0" borderId="0" xfId="0" applyFont="1" applyAlignment="1" applyProtection="1">
      <alignment horizontal="center" vertical="center"/>
    </xf>
    <xf numFmtId="166" fontId="7" fillId="0" borderId="0" xfId="0" applyNumberFormat="1" applyFont="1" applyAlignment="1" applyProtection="1">
      <alignment horizontal="right" vertical="center"/>
    </xf>
    <xf numFmtId="0" fontId="6" fillId="9" borderId="41" xfId="0" applyFont="1" applyFill="1" applyBorder="1" applyAlignment="1" applyProtection="1">
      <alignment horizontal="center" vertical="center" wrapText="1"/>
    </xf>
    <xf numFmtId="0" fontId="6" fillId="9" borderId="27" xfId="0" applyFont="1" applyFill="1" applyBorder="1" applyAlignment="1" applyProtection="1">
      <alignment horizontal="center" vertical="center" wrapText="1"/>
    </xf>
    <xf numFmtId="166" fontId="6" fillId="9" borderId="27" xfId="0" applyNumberFormat="1" applyFont="1" applyFill="1" applyBorder="1" applyAlignment="1" applyProtection="1">
      <alignment horizontal="center" vertical="center" wrapText="1"/>
    </xf>
    <xf numFmtId="166" fontId="6" fillId="9" borderId="40"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19" fillId="8" borderId="43" xfId="0" applyFont="1" applyFill="1" applyBorder="1" applyAlignment="1" applyProtection="1">
      <alignment horizontal="center" vertical="center" wrapText="1"/>
    </xf>
    <xf numFmtId="0" fontId="19" fillId="8" borderId="44" xfId="0" applyFont="1" applyFill="1" applyBorder="1" applyAlignment="1" applyProtection="1">
      <alignment horizontal="center" vertical="center" wrapText="1"/>
    </xf>
    <xf numFmtId="166" fontId="19" fillId="8" borderId="44" xfId="0" applyNumberFormat="1" applyFont="1" applyFill="1" applyBorder="1" applyAlignment="1" applyProtection="1">
      <alignment horizontal="center" vertical="center" wrapText="1"/>
    </xf>
    <xf numFmtId="166" fontId="19" fillId="8" borderId="46" xfId="0" applyNumberFormat="1" applyFont="1" applyFill="1" applyBorder="1" applyAlignment="1" applyProtection="1">
      <alignment horizontal="center" vertical="center" wrapText="1"/>
    </xf>
    <xf numFmtId="0" fontId="18" fillId="0" borderId="8" xfId="0" applyFont="1" applyBorder="1" applyAlignment="1" applyProtection="1">
      <alignment horizontal="left" vertical="center" wrapText="1"/>
    </xf>
    <xf numFmtId="166" fontId="7" fillId="9" borderId="57" xfId="0" applyNumberFormat="1" applyFont="1" applyFill="1" applyBorder="1" applyAlignment="1" applyProtection="1">
      <alignment horizontal="center" vertical="center"/>
    </xf>
    <xf numFmtId="166" fontId="7" fillId="9" borderId="54" xfId="0" applyNumberFormat="1" applyFont="1" applyFill="1" applyBorder="1" applyAlignment="1" applyProtection="1">
      <alignment horizontal="center" vertical="center"/>
    </xf>
    <xf numFmtId="166" fontId="6" fillId="9" borderId="52" xfId="0" applyNumberFormat="1" applyFont="1" applyFill="1" applyBorder="1" applyAlignment="1" applyProtection="1">
      <alignment horizontal="center" vertical="center"/>
    </xf>
    <xf numFmtId="166" fontId="7" fillId="10" borderId="28" xfId="0" applyNumberFormat="1" applyFont="1" applyFill="1" applyBorder="1" applyAlignment="1" applyProtection="1">
      <alignment horizontal="right" vertical="center"/>
    </xf>
    <xf numFmtId="166" fontId="7" fillId="10" borderId="13" xfId="0" applyNumberFormat="1" applyFont="1" applyFill="1" applyBorder="1" applyAlignment="1" applyProtection="1">
      <alignment horizontal="right" vertical="center"/>
    </xf>
    <xf numFmtId="166" fontId="6" fillId="10" borderId="13" xfId="0" applyNumberFormat="1" applyFont="1" applyFill="1" applyBorder="1" applyAlignment="1" applyProtection="1">
      <alignment horizontal="right" vertical="center"/>
    </xf>
    <xf numFmtId="166" fontId="7" fillId="0" borderId="0" xfId="0" applyNumberFormat="1" applyFont="1" applyAlignment="1" applyProtection="1">
      <alignment horizontal="center" vertical="center"/>
    </xf>
    <xf numFmtId="0" fontId="7" fillId="0" borderId="0" xfId="0" applyFont="1" applyAlignment="1" applyProtection="1">
      <alignment horizontal="right" vertical="center"/>
    </xf>
    <xf numFmtId="0" fontId="14" fillId="0" borderId="0" xfId="0" applyFont="1" applyFill="1" applyBorder="1" applyAlignment="1" applyProtection="1">
      <alignment vertical="top" wrapText="1"/>
    </xf>
    <xf numFmtId="166" fontId="14" fillId="0" borderId="0" xfId="0" applyNumberFormat="1" applyFont="1" applyFill="1" applyBorder="1" applyAlignment="1" applyProtection="1">
      <alignment vertical="top" wrapText="1"/>
    </xf>
    <xf numFmtId="166" fontId="9" fillId="0" borderId="0" xfId="0" applyNumberFormat="1" applyFont="1" applyFill="1" applyBorder="1" applyAlignment="1" applyProtection="1"/>
    <xf numFmtId="0" fontId="14" fillId="0" borderId="0" xfId="0" applyFont="1" applyFill="1" applyBorder="1" applyAlignment="1" applyProtection="1"/>
    <xf numFmtId="0" fontId="24" fillId="0" borderId="0" xfId="3" applyFont="1" applyAlignment="1" applyProtection="1"/>
    <xf numFmtId="0" fontId="14" fillId="0" borderId="14" xfId="0" applyFont="1" applyBorder="1" applyAlignment="1" applyProtection="1"/>
    <xf numFmtId="0" fontId="14" fillId="0" borderId="0" xfId="0" applyFont="1" applyBorder="1" applyAlignment="1" applyProtection="1">
      <alignment horizontal="left" vertical="center" wrapText="1"/>
    </xf>
    <xf numFmtId="166" fontId="19" fillId="7" borderId="10" xfId="2" applyNumberFormat="1" applyFont="1" applyFill="1" applyBorder="1" applyAlignment="1" applyProtection="1">
      <alignment horizontal="center" vertical="center" wrapText="1"/>
    </xf>
    <xf numFmtId="166" fontId="19" fillId="7" borderId="45" xfId="2" applyNumberFormat="1" applyFont="1" applyFill="1" applyBorder="1" applyAlignment="1" applyProtection="1">
      <alignment horizontal="center" vertical="center" wrapText="1"/>
    </xf>
    <xf numFmtId="0" fontId="21" fillId="5" borderId="21" xfId="0" applyFont="1" applyFill="1" applyBorder="1" applyAlignment="1" applyProtection="1">
      <alignment horizontal="center" vertical="center" wrapText="1"/>
    </xf>
    <xf numFmtId="0" fontId="18" fillId="5" borderId="10" xfId="0" applyFont="1" applyFill="1" applyBorder="1" applyAlignment="1" applyProtection="1">
      <alignment horizontal="center" vertical="center" wrapText="1"/>
    </xf>
    <xf numFmtId="0" fontId="18" fillId="5" borderId="12" xfId="0" applyFont="1" applyFill="1" applyBorder="1" applyAlignment="1" applyProtection="1">
      <alignment horizontal="center" vertical="center" wrapText="1"/>
    </xf>
    <xf numFmtId="166" fontId="19" fillId="7" borderId="59" xfId="2" applyNumberFormat="1" applyFont="1" applyFill="1" applyBorder="1" applyAlignment="1" applyProtection="1">
      <alignment horizontal="center" vertical="center" wrapText="1"/>
    </xf>
    <xf numFmtId="0" fontId="14" fillId="0" borderId="20" xfId="0" applyFont="1" applyBorder="1" applyProtection="1"/>
    <xf numFmtId="0" fontId="14" fillId="0" borderId="63" xfId="0" applyFont="1" applyBorder="1" applyProtection="1"/>
    <xf numFmtId="0" fontId="25" fillId="0" borderId="63" xfId="0" applyFont="1" applyBorder="1" applyAlignment="1" applyProtection="1"/>
    <xf numFmtId="0" fontId="26" fillId="3" borderId="19" xfId="0" applyFont="1" applyFill="1" applyBorder="1" applyAlignment="1" applyProtection="1">
      <alignment horizontal="left" vertical="top"/>
    </xf>
    <xf numFmtId="0" fontId="26" fillId="3" borderId="25" xfId="0" applyFont="1" applyFill="1" applyBorder="1" applyAlignment="1" applyProtection="1">
      <alignment horizontal="left" vertical="top"/>
    </xf>
    <xf numFmtId="0" fontId="25" fillId="0" borderId="0" xfId="0" applyFont="1" applyBorder="1" applyAlignment="1" applyProtection="1">
      <alignment horizontal="left"/>
    </xf>
    <xf numFmtId="0" fontId="26" fillId="3" borderId="61" xfId="0" applyFont="1" applyFill="1" applyBorder="1" applyAlignment="1" applyProtection="1">
      <alignment vertical="center"/>
    </xf>
    <xf numFmtId="0" fontId="26" fillId="3" borderId="62" xfId="0" applyFont="1" applyFill="1" applyBorder="1" applyAlignment="1" applyProtection="1">
      <alignment vertical="center"/>
    </xf>
    <xf numFmtId="0" fontId="9" fillId="0" borderId="0" xfId="0" applyFont="1" applyFill="1" applyBorder="1" applyAlignment="1" applyProtection="1">
      <alignment horizontal="left" vertical="top"/>
    </xf>
    <xf numFmtId="0" fontId="14" fillId="0" borderId="0" xfId="0" applyFont="1" applyAlignment="1" applyProtection="1">
      <alignment horizontal="center"/>
    </xf>
    <xf numFmtId="0" fontId="21" fillId="6" borderId="36" xfId="0" applyFont="1" applyFill="1" applyBorder="1" applyAlignment="1" applyProtection="1">
      <alignment horizontal="center" vertical="center"/>
    </xf>
    <xf numFmtId="0" fontId="21" fillId="6" borderId="35" xfId="0" applyFont="1" applyFill="1" applyBorder="1" applyAlignment="1" applyProtection="1">
      <alignment vertical="center"/>
    </xf>
    <xf numFmtId="0" fontId="21" fillId="6" borderId="21" xfId="0" applyFont="1" applyFill="1" applyBorder="1" applyAlignment="1" applyProtection="1">
      <alignment vertical="center"/>
    </xf>
    <xf numFmtId="0" fontId="6" fillId="6" borderId="60"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18" fillId="6" borderId="64" xfId="0" applyFont="1" applyFill="1" applyBorder="1" applyAlignment="1" applyProtection="1">
      <alignment vertical="center" wrapText="1"/>
    </xf>
    <xf numFmtId="0" fontId="18" fillId="6" borderId="17" xfId="0" applyFont="1" applyFill="1" applyBorder="1" applyAlignment="1" applyProtection="1">
      <alignment vertical="center" wrapText="1"/>
    </xf>
    <xf numFmtId="0" fontId="6" fillId="6" borderId="24" xfId="0" applyFont="1" applyFill="1" applyBorder="1" applyAlignment="1" applyProtection="1">
      <alignment horizontal="center" vertical="center"/>
    </xf>
    <xf numFmtId="0" fontId="19" fillId="7" borderId="56" xfId="0" applyFont="1" applyFill="1" applyBorder="1" applyAlignment="1" applyProtection="1">
      <alignment horizontal="left" vertical="center" wrapText="1"/>
    </xf>
    <xf numFmtId="166" fontId="7" fillId="11" borderId="54" xfId="0" applyNumberFormat="1" applyFont="1" applyFill="1" applyBorder="1" applyAlignment="1" applyProtection="1">
      <alignment horizontal="center" vertical="center" wrapText="1"/>
    </xf>
    <xf numFmtId="0" fontId="6" fillId="0" borderId="0" xfId="0" applyFont="1" applyFill="1" applyAlignment="1" applyProtection="1">
      <alignment horizontal="center"/>
    </xf>
    <xf numFmtId="0" fontId="7" fillId="0" borderId="0" xfId="0" applyFont="1" applyFill="1" applyAlignment="1" applyProtection="1">
      <alignment horizontal="right" vertical="center" wrapText="1"/>
    </xf>
    <xf numFmtId="0" fontId="6"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166" fontId="7" fillId="0" borderId="0" xfId="0" applyNumberFormat="1" applyFont="1" applyFill="1" applyBorder="1" applyAlignment="1" applyProtection="1">
      <alignment horizontal="center" vertical="center" wrapText="1"/>
    </xf>
    <xf numFmtId="166" fontId="6" fillId="0" borderId="0" xfId="0" applyNumberFormat="1" applyFont="1" applyFill="1" applyBorder="1" applyAlignment="1" applyProtection="1">
      <alignment horizontal="center" vertical="center" wrapText="1"/>
    </xf>
    <xf numFmtId="166" fontId="6" fillId="0" borderId="0" xfId="0" applyNumberFormat="1" applyFont="1" applyFill="1" applyAlignment="1" applyProtection="1">
      <alignment horizontal="center" vertical="center" wrapText="1"/>
    </xf>
    <xf numFmtId="0" fontId="21" fillId="0" borderId="1" xfId="0" applyFont="1" applyFill="1" applyBorder="1" applyAlignment="1" applyProtection="1">
      <alignment vertical="center"/>
    </xf>
    <xf numFmtId="0" fontId="6" fillId="0" borderId="22" xfId="0" applyFont="1" applyFill="1" applyBorder="1" applyAlignment="1" applyProtection="1">
      <alignment horizontal="center" vertical="center" wrapText="1"/>
    </xf>
    <xf numFmtId="166" fontId="19" fillId="0" borderId="45" xfId="0" applyNumberFormat="1" applyFont="1" applyFill="1" applyBorder="1" applyAlignment="1" applyProtection="1">
      <alignment horizontal="center" vertical="center" wrapText="1"/>
    </xf>
    <xf numFmtId="166" fontId="7" fillId="0" borderId="29" xfId="0" applyNumberFormat="1" applyFont="1" applyFill="1" applyBorder="1" applyAlignment="1" applyProtection="1">
      <alignment horizontal="center" vertical="center" wrapText="1"/>
    </xf>
    <xf numFmtId="166" fontId="7" fillId="0" borderId="10" xfId="0" applyNumberFormat="1" applyFont="1" applyFill="1" applyBorder="1" applyAlignment="1" applyProtection="1">
      <alignment horizontal="center" vertical="center" wrapText="1"/>
    </xf>
    <xf numFmtId="166" fontId="18" fillId="0" borderId="23" xfId="0" applyNumberFormat="1" applyFont="1" applyFill="1" applyBorder="1" applyAlignment="1" applyProtection="1">
      <alignment horizontal="center" vertical="center" wrapText="1"/>
    </xf>
    <xf numFmtId="166" fontId="20" fillId="0" borderId="3" xfId="0" applyNumberFormat="1" applyFont="1" applyFill="1" applyBorder="1" applyAlignment="1" applyProtection="1">
      <alignment horizontal="center" vertical="center" wrapText="1"/>
    </xf>
    <xf numFmtId="0" fontId="21" fillId="0" borderId="0" xfId="0" applyFont="1" applyAlignment="1" applyProtection="1">
      <alignment horizontal="center"/>
    </xf>
    <xf numFmtId="0" fontId="6" fillId="0" borderId="0" xfId="0" applyFont="1" applyAlignment="1" applyProtection="1">
      <alignment horizontal="center" vertical="center" wrapText="1"/>
    </xf>
    <xf numFmtId="0" fontId="18" fillId="5" borderId="17"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0" borderId="0" xfId="0" applyFont="1" applyAlignment="1" applyProtection="1">
      <alignment horizontal="center" vertical="center"/>
    </xf>
    <xf numFmtId="10" fontId="7" fillId="0" borderId="13" xfId="2" applyNumberFormat="1" applyFont="1" applyBorder="1" applyAlignment="1" applyProtection="1">
      <alignment horizontal="center" vertical="center"/>
    </xf>
    <xf numFmtId="0" fontId="7" fillId="0" borderId="13" xfId="0" applyFont="1" applyBorder="1" applyAlignment="1" applyProtection="1">
      <alignment horizontal="center" vertical="center"/>
    </xf>
    <xf numFmtId="166" fontId="5" fillId="0" borderId="0" xfId="0" applyNumberFormat="1" applyFont="1" applyAlignment="1" applyProtection="1">
      <alignment vertical="center"/>
    </xf>
    <xf numFmtId="166" fontId="6" fillId="5" borderId="27" xfId="2" applyNumberFormat="1" applyFont="1" applyFill="1" applyBorder="1" applyAlignment="1" applyProtection="1">
      <alignment horizontal="center" vertical="center" wrapText="1"/>
    </xf>
    <xf numFmtId="166" fontId="19" fillId="7" borderId="44" xfId="2" applyNumberFormat="1" applyFont="1" applyFill="1" applyBorder="1" applyAlignment="1" applyProtection="1">
      <alignment horizontal="center" vertical="center" wrapText="1"/>
    </xf>
    <xf numFmtId="166" fontId="14" fillId="0" borderId="0" xfId="0" applyNumberFormat="1" applyFont="1" applyAlignment="1" applyProtection="1">
      <alignment horizontal="center"/>
    </xf>
    <xf numFmtId="166" fontId="21" fillId="5" borderId="21" xfId="0" applyNumberFormat="1" applyFont="1" applyFill="1" applyBorder="1" applyAlignment="1" applyProtection="1">
      <alignment horizontal="center" vertical="center" wrapText="1"/>
    </xf>
    <xf numFmtId="166" fontId="18" fillId="5" borderId="12" xfId="0" applyNumberFormat="1" applyFont="1" applyFill="1" applyBorder="1" applyAlignment="1" applyProtection="1">
      <alignment horizontal="center" vertical="center" wrapText="1"/>
    </xf>
    <xf numFmtId="166" fontId="18" fillId="5" borderId="18" xfId="0" applyNumberFormat="1" applyFont="1" applyFill="1" applyBorder="1" applyAlignment="1" applyProtection="1">
      <alignment horizontal="center" vertical="center" wrapText="1"/>
    </xf>
    <xf numFmtId="166" fontId="6" fillId="5" borderId="33" xfId="0" applyNumberFormat="1"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wrapText="1"/>
    </xf>
    <xf numFmtId="166" fontId="21" fillId="5" borderId="36" xfId="0" applyNumberFormat="1" applyFont="1" applyFill="1" applyBorder="1" applyAlignment="1" applyProtection="1">
      <alignment horizontal="center" vertical="center" wrapText="1"/>
    </xf>
    <xf numFmtId="166" fontId="6" fillId="5" borderId="40" xfId="0" applyNumberFormat="1" applyFont="1" applyFill="1" applyBorder="1" applyAlignment="1" applyProtection="1">
      <alignment horizontal="center" vertical="center" wrapText="1"/>
    </xf>
    <xf numFmtId="166" fontId="6" fillId="5" borderId="42" xfId="0" applyNumberFormat="1" applyFont="1" applyFill="1" applyBorder="1" applyAlignment="1" applyProtection="1">
      <alignment horizontal="center" vertical="center" wrapText="1"/>
    </xf>
    <xf numFmtId="166" fontId="7" fillId="11" borderId="13" xfId="0" applyNumberFormat="1"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47"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28" xfId="0" applyFont="1" applyBorder="1" applyAlignment="1" applyProtection="1">
      <alignment horizontal="center" vertical="center" wrapText="1"/>
    </xf>
    <xf numFmtId="10" fontId="7" fillId="0" borderId="28" xfId="2" applyNumberFormat="1" applyFont="1" applyBorder="1" applyAlignment="1" applyProtection="1">
      <alignment horizontal="center" vertical="center"/>
    </xf>
    <xf numFmtId="0" fontId="7" fillId="0" borderId="28" xfId="0" applyFont="1" applyBorder="1" applyAlignment="1" applyProtection="1">
      <alignment horizontal="center" vertical="center"/>
    </xf>
    <xf numFmtId="166" fontId="7" fillId="0" borderId="28" xfId="2" applyNumberFormat="1" applyFont="1" applyBorder="1" applyAlignment="1" applyProtection="1">
      <alignment horizontal="center" vertical="center"/>
    </xf>
    <xf numFmtId="0" fontId="7" fillId="0" borderId="39"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166" fontId="7" fillId="0" borderId="13" xfId="2" applyNumberFormat="1" applyFont="1" applyBorder="1" applyAlignment="1" applyProtection="1">
      <alignment horizontal="center" vertical="center"/>
    </xf>
    <xf numFmtId="10" fontId="7" fillId="0" borderId="13" xfId="0" applyNumberFormat="1" applyFont="1" applyFill="1" applyBorder="1" applyAlignment="1" applyProtection="1">
      <alignment horizontal="center" vertical="center"/>
      <protection locked="0"/>
    </xf>
    <xf numFmtId="10" fontId="7" fillId="0" borderId="13" xfId="2" applyNumberFormat="1" applyFont="1" applyFill="1" applyBorder="1" applyAlignment="1" applyProtection="1">
      <alignment horizontal="center" vertical="center"/>
      <protection locked="0"/>
    </xf>
    <xf numFmtId="10" fontId="6" fillId="0" borderId="0" xfId="2" applyNumberFormat="1" applyFont="1" applyAlignment="1" applyProtection="1">
      <alignment horizontal="left" vertical="center"/>
    </xf>
    <xf numFmtId="0" fontId="6" fillId="11" borderId="37" xfId="0" applyFont="1" applyFill="1" applyBorder="1" applyAlignment="1" applyProtection="1">
      <alignment horizontal="center" vertical="center"/>
    </xf>
    <xf numFmtId="0" fontId="6" fillId="11" borderId="38" xfId="0" applyFont="1" applyFill="1" applyBorder="1" applyAlignment="1" applyProtection="1">
      <alignment horizontal="center" vertical="center"/>
    </xf>
    <xf numFmtId="0" fontId="6" fillId="11" borderId="65" xfId="0" applyFont="1" applyFill="1" applyBorder="1" applyAlignment="1" applyProtection="1">
      <alignment horizontal="center" vertical="center"/>
    </xf>
    <xf numFmtId="10" fontId="5" fillId="11" borderId="39" xfId="0" applyNumberFormat="1" applyFont="1" applyFill="1" applyBorder="1" applyAlignment="1" applyProtection="1">
      <alignment horizontal="center" vertical="center"/>
    </xf>
    <xf numFmtId="166" fontId="7" fillId="11" borderId="39" xfId="0" applyNumberFormat="1" applyFont="1" applyFill="1" applyBorder="1" applyAlignment="1" applyProtection="1">
      <alignment horizontal="center" vertical="center"/>
    </xf>
    <xf numFmtId="166" fontId="7" fillId="11" borderId="54" xfId="0" applyNumberFormat="1" applyFont="1" applyFill="1" applyBorder="1" applyAlignment="1" applyProtection="1">
      <alignment horizontal="center" vertical="center"/>
    </xf>
    <xf numFmtId="0" fontId="6" fillId="11" borderId="65" xfId="0" applyFont="1" applyFill="1" applyBorder="1" applyAlignment="1" applyProtection="1">
      <alignment horizontal="center" vertical="center" wrapText="1"/>
    </xf>
    <xf numFmtId="10" fontId="7" fillId="0" borderId="10" xfId="2" applyNumberFormat="1" applyFont="1" applyFill="1" applyBorder="1" applyAlignment="1" applyProtection="1">
      <alignment horizontal="center" vertical="center"/>
      <protection locked="0"/>
    </xf>
    <xf numFmtId="166" fontId="7" fillId="11" borderId="10" xfId="0" applyNumberFormat="1" applyFont="1" applyFill="1" applyBorder="1" applyAlignment="1" applyProtection="1">
      <alignment horizontal="center" vertical="center"/>
    </xf>
    <xf numFmtId="0" fontId="6" fillId="11" borderId="38" xfId="0" applyFont="1" applyFill="1" applyBorder="1" applyAlignment="1" applyProtection="1">
      <alignment horizontal="center" vertical="center" wrapText="1"/>
    </xf>
    <xf numFmtId="49" fontId="5" fillId="11" borderId="39" xfId="0" applyNumberFormat="1" applyFont="1" applyFill="1" applyBorder="1" applyAlignment="1" applyProtection="1">
      <alignment horizontal="left" vertical="center" wrapText="1"/>
    </xf>
    <xf numFmtId="166" fontId="5" fillId="11" borderId="71" xfId="0" applyNumberFormat="1" applyFont="1" applyFill="1" applyBorder="1" applyAlignment="1" applyProtection="1">
      <alignment horizontal="center" vertical="center"/>
    </xf>
    <xf numFmtId="166" fontId="5" fillId="11" borderId="53" xfId="0" applyNumberFormat="1" applyFont="1" applyFill="1" applyBorder="1" applyAlignment="1" applyProtection="1">
      <alignment horizontal="center" vertical="center"/>
    </xf>
    <xf numFmtId="166" fontId="5" fillId="11" borderId="72" xfId="0" applyNumberFormat="1" applyFont="1" applyFill="1" applyBorder="1" applyAlignment="1" applyProtection="1">
      <alignment horizontal="center" vertical="center"/>
    </xf>
    <xf numFmtId="166" fontId="6" fillId="11" borderId="73" xfId="0" applyNumberFormat="1" applyFont="1" applyFill="1" applyBorder="1" applyAlignment="1" applyProtection="1">
      <alignment horizontal="center" vertical="center"/>
    </xf>
    <xf numFmtId="166" fontId="7" fillId="11" borderId="74" xfId="0" applyNumberFormat="1" applyFont="1" applyFill="1" applyBorder="1" applyAlignment="1" applyProtection="1">
      <alignment horizontal="center" vertical="center"/>
    </xf>
    <xf numFmtId="166" fontId="7" fillId="11" borderId="58" xfId="0" applyNumberFormat="1" applyFont="1" applyFill="1" applyBorder="1" applyAlignment="1" applyProtection="1">
      <alignment horizontal="center" vertical="center"/>
    </xf>
    <xf numFmtId="166" fontId="7" fillId="11" borderId="75" xfId="0" applyNumberFormat="1" applyFont="1" applyFill="1" applyBorder="1" applyAlignment="1" applyProtection="1">
      <alignment horizontal="center" vertical="center"/>
    </xf>
    <xf numFmtId="166" fontId="7" fillId="0" borderId="58" xfId="0" applyNumberFormat="1" applyFont="1" applyBorder="1" applyAlignment="1" applyProtection="1">
      <alignment horizontal="center" vertical="center"/>
      <protection locked="0"/>
    </xf>
    <xf numFmtId="166" fontId="7" fillId="11" borderId="76" xfId="0" applyNumberFormat="1" applyFont="1" applyFill="1" applyBorder="1" applyAlignment="1" applyProtection="1">
      <alignment horizontal="center" vertical="center"/>
    </xf>
    <xf numFmtId="0" fontId="6" fillId="11" borderId="71" xfId="0" applyFont="1" applyFill="1" applyBorder="1" applyAlignment="1" applyProtection="1">
      <alignment vertical="center" wrapText="1"/>
    </xf>
    <xf numFmtId="0" fontId="6" fillId="11" borderId="53" xfId="0" applyFont="1" applyFill="1" applyBorder="1" applyAlignment="1" applyProtection="1">
      <alignment horizontal="center" vertical="center" wrapText="1"/>
    </xf>
    <xf numFmtId="0" fontId="6" fillId="11" borderId="53" xfId="0" applyFont="1" applyFill="1" applyBorder="1" applyAlignment="1" applyProtection="1">
      <alignment vertical="center" wrapText="1"/>
    </xf>
    <xf numFmtId="166" fontId="6" fillId="11" borderId="73" xfId="0" applyNumberFormat="1" applyFont="1" applyFill="1" applyBorder="1" applyAlignment="1" applyProtection="1">
      <alignment horizontal="center" vertical="center" wrapText="1"/>
    </xf>
    <xf numFmtId="49" fontId="5" fillId="11" borderId="74" xfId="0" applyNumberFormat="1" applyFont="1" applyFill="1" applyBorder="1" applyAlignment="1" applyProtection="1">
      <alignment horizontal="left" vertical="center" wrapText="1"/>
    </xf>
    <xf numFmtId="0" fontId="7" fillId="0" borderId="58" xfId="0" applyFont="1" applyBorder="1" applyAlignment="1" applyProtection="1">
      <alignment horizontal="center" vertical="center" wrapText="1"/>
      <protection locked="0"/>
    </xf>
    <xf numFmtId="166" fontId="7" fillId="0" borderId="58" xfId="0" applyNumberFormat="1" applyFont="1" applyBorder="1" applyAlignment="1" applyProtection="1">
      <alignment horizontal="center" vertical="center" wrapText="1"/>
      <protection locked="0"/>
    </xf>
    <xf numFmtId="166" fontId="7" fillId="11" borderId="76" xfId="0" applyNumberFormat="1" applyFont="1" applyFill="1" applyBorder="1" applyAlignment="1" applyProtection="1">
      <alignment horizontal="center" vertical="center" wrapText="1"/>
    </xf>
    <xf numFmtId="166" fontId="6" fillId="11" borderId="38" xfId="0" applyNumberFormat="1" applyFont="1" applyFill="1" applyBorder="1" applyAlignment="1" applyProtection="1">
      <alignment horizontal="center" vertical="center" wrapText="1"/>
    </xf>
    <xf numFmtId="0" fontId="14" fillId="0" borderId="5"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0" xfId="0" applyFont="1" applyBorder="1" applyAlignment="1" applyProtection="1">
      <alignment horizontal="right" vertical="center" wrapText="1"/>
    </xf>
    <xf numFmtId="0" fontId="9" fillId="0" borderId="0" xfId="0" applyFont="1" applyBorder="1" applyAlignment="1" applyProtection="1">
      <alignment horizontal="right" vertical="center"/>
    </xf>
    <xf numFmtId="0" fontId="6" fillId="10" borderId="13" xfId="0" applyFont="1" applyFill="1" applyBorder="1" applyAlignment="1" applyProtection="1">
      <alignment horizontal="center" vertical="center" wrapText="1"/>
    </xf>
    <xf numFmtId="166" fontId="6" fillId="10" borderId="13" xfId="0" applyNumberFormat="1" applyFont="1" applyFill="1" applyBorder="1" applyAlignment="1" applyProtection="1">
      <alignment horizontal="center" vertical="center" wrapText="1"/>
    </xf>
    <xf numFmtId="0" fontId="9" fillId="8" borderId="0" xfId="0" applyFont="1" applyFill="1" applyBorder="1" applyAlignment="1" applyProtection="1">
      <alignment horizontal="center" vertical="center" wrapText="1"/>
    </xf>
    <xf numFmtId="0" fontId="9" fillId="8" borderId="14" xfId="0" applyFont="1" applyFill="1" applyBorder="1" applyAlignment="1" applyProtection="1">
      <alignment horizontal="center" vertical="center" wrapText="1"/>
    </xf>
    <xf numFmtId="0" fontId="9" fillId="8" borderId="25"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xf>
    <xf numFmtId="0" fontId="4" fillId="0" borderId="28" xfId="0" applyFont="1" applyBorder="1" applyAlignment="1" applyProtection="1">
      <alignment vertical="center" wrapText="1"/>
    </xf>
    <xf numFmtId="0" fontId="4" fillId="0" borderId="13" xfId="0" applyFont="1" applyBorder="1" applyAlignment="1" applyProtection="1">
      <alignment vertical="center" wrapText="1"/>
    </xf>
    <xf numFmtId="0" fontId="9" fillId="3" borderId="60" xfId="0" applyFont="1" applyFill="1" applyBorder="1" applyAlignment="1" applyProtection="1">
      <alignment horizontal="left" vertical="center"/>
    </xf>
    <xf numFmtId="0" fontId="14" fillId="0" borderId="78" xfId="0" applyFont="1" applyFill="1" applyBorder="1" applyAlignment="1" applyProtection="1">
      <alignment vertical="center"/>
    </xf>
    <xf numFmtId="0" fontId="14" fillId="0" borderId="80" xfId="0" applyFont="1" applyFill="1" applyBorder="1" applyAlignment="1" applyProtection="1">
      <alignment vertical="center"/>
    </xf>
    <xf numFmtId="0" fontId="26" fillId="3" borderId="85" xfId="0" applyFont="1" applyFill="1" applyBorder="1" applyAlignment="1" applyProtection="1">
      <alignment horizontal="left" vertical="top"/>
    </xf>
    <xf numFmtId="0" fontId="26" fillId="3" borderId="80" xfId="0" applyFont="1" applyFill="1" applyBorder="1" applyAlignment="1" applyProtection="1">
      <alignment vertical="center"/>
    </xf>
    <xf numFmtId="0" fontId="26" fillId="3" borderId="87" xfId="0" applyFont="1" applyFill="1" applyBorder="1" applyAlignment="1" applyProtection="1">
      <alignment vertical="center"/>
    </xf>
    <xf numFmtId="0" fontId="26" fillId="3" borderId="8" xfId="0" applyFont="1" applyFill="1" applyBorder="1" applyAlignment="1" applyProtection="1">
      <alignment horizontal="left" vertical="top"/>
    </xf>
    <xf numFmtId="0" fontId="9" fillId="3" borderId="69" xfId="0" applyFont="1" applyFill="1" applyBorder="1" applyAlignment="1" applyProtection="1">
      <alignment horizontal="left" vertical="top"/>
    </xf>
    <xf numFmtId="0" fontId="9" fillId="3" borderId="89" xfId="0" applyFont="1" applyFill="1" applyBorder="1" applyAlignment="1" applyProtection="1">
      <alignment horizontal="left" vertical="top"/>
    </xf>
    <xf numFmtId="0" fontId="14" fillId="0" borderId="72" xfId="0" applyFont="1" applyBorder="1" applyAlignment="1" applyProtection="1"/>
    <xf numFmtId="0" fontId="14" fillId="0" borderId="90" xfId="0" applyFont="1" applyBorder="1" applyAlignment="1" applyProtection="1">
      <alignment horizontal="center"/>
    </xf>
    <xf numFmtId="0" fontId="14" fillId="0" borderId="64" xfId="0" applyFont="1" applyBorder="1" applyAlignment="1" applyProtection="1">
      <alignment horizontal="center"/>
    </xf>
    <xf numFmtId="0" fontId="14" fillId="0" borderId="0" xfId="0" applyFont="1" applyBorder="1" applyAlignment="1" applyProtection="1">
      <alignment vertical="center"/>
    </xf>
    <xf numFmtId="0" fontId="7" fillId="0" borderId="92" xfId="0" applyFont="1" applyBorder="1" applyAlignment="1" applyProtection="1"/>
    <xf numFmtId="0" fontId="6" fillId="0" borderId="92" xfId="0" applyFont="1" applyBorder="1" applyAlignment="1" applyProtection="1"/>
    <xf numFmtId="0" fontId="14" fillId="0" borderId="92" xfId="0" applyFont="1" applyBorder="1" applyProtection="1"/>
    <xf numFmtId="0" fontId="3" fillId="0" borderId="28" xfId="0" applyFont="1" applyBorder="1" applyAlignment="1" applyProtection="1">
      <alignment vertical="center" wrapText="1"/>
    </xf>
    <xf numFmtId="0" fontId="3" fillId="0" borderId="4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2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3" xfId="0" applyFont="1" applyBorder="1" applyAlignment="1" applyProtection="1">
      <alignment vertical="center" wrapText="1"/>
    </xf>
    <xf numFmtId="0" fontId="15" fillId="2" borderId="10" xfId="0" applyFont="1" applyFill="1" applyBorder="1" applyAlignment="1" applyProtection="1">
      <alignment horizontal="center"/>
    </xf>
    <xf numFmtId="0" fontId="15" fillId="2" borderId="11" xfId="0" applyFont="1" applyFill="1" applyBorder="1" applyAlignment="1" applyProtection="1">
      <alignment horizontal="center"/>
    </xf>
    <xf numFmtId="0" fontId="15" fillId="2" borderId="12" xfId="0" applyFont="1" applyFill="1" applyBorder="1" applyAlignment="1" applyProtection="1">
      <alignment horizontal="center"/>
    </xf>
    <xf numFmtId="0" fontId="9" fillId="3" borderId="13" xfId="0" applyFont="1" applyFill="1" applyBorder="1" applyAlignment="1" applyProtection="1">
      <alignment horizontal="right" vertical="center"/>
    </xf>
    <xf numFmtId="0" fontId="14" fillId="0" borderId="13" xfId="0" applyFont="1" applyBorder="1" applyAlignment="1" applyProtection="1">
      <alignment horizontal="center" vertical="center"/>
    </xf>
    <xf numFmtId="166" fontId="14" fillId="0" borderId="9" xfId="1" applyNumberFormat="1" applyFont="1" applyBorder="1" applyAlignment="1" applyProtection="1">
      <alignment horizontal="right" vertical="center"/>
    </xf>
    <xf numFmtId="166" fontId="14" fillId="0" borderId="82" xfId="1" applyNumberFormat="1" applyFont="1" applyBorder="1" applyAlignment="1" applyProtection="1">
      <alignment horizontal="right" vertical="center"/>
    </xf>
    <xf numFmtId="166" fontId="14" fillId="0" borderId="6" xfId="1" applyNumberFormat="1" applyFont="1" applyBorder="1" applyAlignment="1" applyProtection="1">
      <alignment horizontal="right" vertical="center"/>
    </xf>
    <xf numFmtId="166" fontId="14" fillId="0" borderId="81" xfId="1" applyNumberFormat="1" applyFont="1" applyBorder="1" applyAlignment="1" applyProtection="1">
      <alignment horizontal="right" vertical="center"/>
    </xf>
    <xf numFmtId="0" fontId="25" fillId="0" borderId="63" xfId="0" applyFont="1" applyBorder="1" applyAlignment="1" applyProtection="1">
      <alignment horizontal="left"/>
      <protection locked="0"/>
    </xf>
    <xf numFmtId="0" fontId="25" fillId="0" borderId="88" xfId="0" applyFont="1" applyBorder="1" applyAlignment="1" applyProtection="1">
      <alignment horizontal="left"/>
      <protection locked="0"/>
    </xf>
    <xf numFmtId="0" fontId="25" fillId="0" borderId="4" xfId="0" applyFont="1" applyBorder="1" applyAlignment="1" applyProtection="1">
      <alignment horizontal="left"/>
    </xf>
    <xf numFmtId="0" fontId="25" fillId="0" borderId="70" xfId="0" applyFont="1" applyBorder="1" applyAlignment="1" applyProtection="1">
      <alignment horizontal="left"/>
    </xf>
    <xf numFmtId="0" fontId="25" fillId="0" borderId="7" xfId="0" applyFont="1" applyBorder="1" applyAlignment="1" applyProtection="1">
      <alignment horizontal="left"/>
    </xf>
    <xf numFmtId="0" fontId="25" fillId="0" borderId="86" xfId="0" applyFont="1" applyBorder="1" applyAlignment="1" applyProtection="1">
      <alignment horizontal="left"/>
    </xf>
    <xf numFmtId="0" fontId="30" fillId="3" borderId="60"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166" fontId="9" fillId="3" borderId="3" xfId="1" applyNumberFormat="1" applyFont="1" applyFill="1" applyBorder="1" applyAlignment="1" applyProtection="1">
      <alignment horizontal="right" vertical="center"/>
    </xf>
    <xf numFmtId="166" fontId="9" fillId="3" borderId="77" xfId="1" applyNumberFormat="1" applyFont="1" applyFill="1" applyBorder="1" applyAlignment="1" applyProtection="1">
      <alignment horizontal="right" vertical="center"/>
    </xf>
    <xf numFmtId="0" fontId="9" fillId="3" borderId="90"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12" xfId="0" applyFont="1" applyFill="1" applyBorder="1" applyAlignment="1" applyProtection="1">
      <alignment horizontal="left" vertical="center"/>
    </xf>
    <xf numFmtId="0" fontId="31" fillId="3" borderId="10" xfId="0" applyFont="1" applyFill="1" applyBorder="1" applyAlignment="1" applyProtection="1">
      <alignment horizontal="center" vertical="center"/>
    </xf>
    <xf numFmtId="0" fontId="31" fillId="3" borderId="12" xfId="0" applyFont="1" applyFill="1" applyBorder="1" applyAlignment="1" applyProtection="1">
      <alignment horizontal="center" vertical="center"/>
    </xf>
    <xf numFmtId="0" fontId="31" fillId="3" borderId="49" xfId="0" applyFont="1" applyFill="1" applyBorder="1" applyAlignment="1" applyProtection="1">
      <alignment horizontal="center" vertical="center"/>
    </xf>
    <xf numFmtId="0" fontId="15" fillId="2" borderId="35" xfId="0" applyFont="1" applyFill="1" applyBorder="1" applyAlignment="1" applyProtection="1">
      <alignment horizontal="center"/>
    </xf>
    <xf numFmtId="0" fontId="15" fillId="2" borderId="21" xfId="0" applyFont="1" applyFill="1" applyBorder="1" applyAlignment="1" applyProtection="1">
      <alignment horizontal="center"/>
    </xf>
    <xf numFmtId="0" fontId="15" fillId="2" borderId="36" xfId="0" applyFont="1" applyFill="1" applyBorder="1" applyAlignment="1" applyProtection="1">
      <alignment horizontal="center"/>
    </xf>
    <xf numFmtId="0" fontId="23" fillId="0" borderId="0" xfId="3" applyBorder="1" applyAlignment="1" applyProtection="1">
      <alignment horizontal="center" vertical="top"/>
      <protection locked="0"/>
    </xf>
    <xf numFmtId="0" fontId="29" fillId="0" borderId="0" xfId="0" applyFont="1" applyAlignment="1" applyProtection="1">
      <alignment horizontal="center" wrapText="1"/>
    </xf>
    <xf numFmtId="0" fontId="14" fillId="8" borderId="14"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25" xfId="0" applyFont="1" applyFill="1" applyBorder="1" applyAlignment="1" applyProtection="1">
      <alignment horizontal="left" vertical="top" wrapText="1"/>
    </xf>
    <xf numFmtId="0" fontId="14" fillId="8" borderId="29" xfId="0" applyFont="1" applyFill="1" applyBorder="1" applyAlignment="1" applyProtection="1">
      <alignment horizontal="left" vertical="top" wrapText="1"/>
    </xf>
    <xf numFmtId="0" fontId="14" fillId="8" borderId="1" xfId="0" applyFont="1" applyFill="1" applyBorder="1" applyAlignment="1" applyProtection="1">
      <alignment horizontal="left" vertical="top" wrapText="1"/>
    </xf>
    <xf numFmtId="0" fontId="14" fillId="8" borderId="26" xfId="0" applyFont="1" applyFill="1" applyBorder="1" applyAlignment="1" applyProtection="1">
      <alignment horizontal="left" vertical="top" wrapText="1"/>
    </xf>
    <xf numFmtId="0" fontId="9" fillId="8" borderId="22" xfId="0" applyFont="1" applyFill="1" applyBorder="1" applyAlignment="1" applyProtection="1">
      <alignment horizontal="left" vertical="center" wrapText="1"/>
    </xf>
    <xf numFmtId="0" fontId="9" fillId="8" borderId="23"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14" fillId="0" borderId="10" xfId="0" applyNumberFormat="1" applyFont="1" applyBorder="1" applyAlignment="1" applyProtection="1">
      <alignment horizontal="center"/>
      <protection locked="0"/>
    </xf>
    <xf numFmtId="14" fontId="14" fillId="0" borderId="49" xfId="0" applyNumberFormat="1" applyFont="1" applyBorder="1" applyAlignment="1" applyProtection="1">
      <alignment horizontal="center"/>
      <protection locked="0"/>
    </xf>
    <xf numFmtId="14" fontId="14" fillId="0" borderId="16" xfId="0" applyNumberFormat="1" applyFont="1" applyBorder="1" applyAlignment="1" applyProtection="1">
      <alignment horizontal="center"/>
      <protection locked="0"/>
    </xf>
    <xf numFmtId="14" fontId="14" fillId="0" borderId="91" xfId="0" applyNumberFormat="1" applyFont="1" applyBorder="1" applyAlignment="1" applyProtection="1">
      <alignment horizontal="center"/>
      <protection locked="0"/>
    </xf>
    <xf numFmtId="0" fontId="14" fillId="0" borderId="11" xfId="0" applyFont="1" applyBorder="1" applyAlignment="1" applyProtection="1">
      <alignment horizontal="left"/>
    </xf>
    <xf numFmtId="0" fontId="14" fillId="0" borderId="12" xfId="0" applyFont="1" applyBorder="1" applyAlignment="1" applyProtection="1">
      <alignment horizontal="left"/>
    </xf>
    <xf numFmtId="14" fontId="14" fillId="0" borderId="12" xfId="0" applyNumberFormat="1" applyFont="1" applyBorder="1" applyAlignment="1" applyProtection="1">
      <alignment horizontal="center"/>
      <protection locked="0"/>
    </xf>
    <xf numFmtId="14" fontId="14" fillId="0" borderId="18" xfId="0" applyNumberFormat="1" applyFont="1" applyBorder="1" applyAlignment="1" applyProtection="1">
      <alignment horizontal="center"/>
      <protection locked="0"/>
    </xf>
    <xf numFmtId="0" fontId="14" fillId="0" borderId="17" xfId="0" applyFont="1" applyBorder="1" applyAlignment="1" applyProtection="1">
      <alignment horizontal="left"/>
    </xf>
    <xf numFmtId="0" fontId="14" fillId="0" borderId="18" xfId="0" applyFont="1" applyBorder="1" applyAlignment="1" applyProtection="1">
      <alignment horizontal="left"/>
    </xf>
    <xf numFmtId="0" fontId="9" fillId="0" borderId="0" xfId="0" applyFont="1" applyBorder="1" applyAlignment="1" applyProtection="1">
      <alignment horizontal="right" vertical="center"/>
    </xf>
    <xf numFmtId="0" fontId="26" fillId="3" borderId="83" xfId="0" applyFont="1" applyFill="1" applyBorder="1" applyAlignment="1" applyProtection="1">
      <alignment horizontal="left" vertical="center"/>
    </xf>
    <xf numFmtId="0" fontId="26" fillId="3" borderId="32" xfId="0" applyFont="1" applyFill="1" applyBorder="1" applyAlignment="1" applyProtection="1">
      <alignment horizontal="left" vertical="center"/>
    </xf>
    <xf numFmtId="166" fontId="14" fillId="0" borderId="5" xfId="1" applyNumberFormat="1" applyFont="1" applyBorder="1" applyAlignment="1" applyProtection="1">
      <alignment horizontal="right" vertical="center"/>
    </xf>
    <xf numFmtId="166" fontId="14" fillId="0" borderId="79" xfId="1" applyNumberFormat="1" applyFont="1" applyBorder="1" applyAlignment="1" applyProtection="1">
      <alignment horizontal="right" vertical="center"/>
    </xf>
    <xf numFmtId="0" fontId="14" fillId="0" borderId="1" xfId="0" applyFont="1" applyBorder="1" applyAlignment="1" applyProtection="1">
      <alignment horizontal="left" vertical="center"/>
      <protection locked="0"/>
    </xf>
    <xf numFmtId="14" fontId="14" fillId="0" borderId="1" xfId="0" applyNumberFormat="1" applyFont="1" applyBorder="1" applyAlignment="1" applyProtection="1">
      <alignment horizontal="left" vertical="center" wrapText="1"/>
      <protection locked="0"/>
    </xf>
    <xf numFmtId="0" fontId="25" fillId="0" borderId="30" xfId="0" applyFont="1" applyBorder="1" applyAlignment="1" applyProtection="1">
      <alignment horizontal="left"/>
      <protection locked="0"/>
    </xf>
    <xf numFmtId="0" fontId="25" fillId="0" borderId="31" xfId="0" applyFont="1" applyBorder="1" applyAlignment="1" applyProtection="1">
      <alignment horizontal="left"/>
      <protection locked="0"/>
    </xf>
    <xf numFmtId="0" fontId="25" fillId="0" borderId="84" xfId="0" applyFont="1" applyBorder="1" applyAlignment="1" applyProtection="1">
      <alignment horizontal="left"/>
      <protection locked="0"/>
    </xf>
    <xf numFmtId="0" fontId="25" fillId="0" borderId="34" xfId="0" applyFont="1" applyBorder="1" applyAlignment="1" applyProtection="1">
      <alignment horizontal="left"/>
      <protection locked="0"/>
    </xf>
    <xf numFmtId="0" fontId="25" fillId="0" borderId="6" xfId="0" applyFont="1" applyBorder="1" applyAlignment="1" applyProtection="1">
      <alignment horizontal="left"/>
      <protection locked="0"/>
    </xf>
    <xf numFmtId="0" fontId="25" fillId="0" borderId="81" xfId="0" applyFont="1" applyBorder="1" applyAlignment="1" applyProtection="1">
      <alignment horizontal="left"/>
      <protection locked="0"/>
    </xf>
    <xf numFmtId="0" fontId="15" fillId="2" borderId="60" xfId="0" applyFont="1" applyFill="1" applyBorder="1" applyAlignment="1" applyProtection="1">
      <alignment horizontal="center"/>
    </xf>
    <xf numFmtId="0" fontId="15" fillId="2" borderId="3" xfId="0" applyFont="1" applyFill="1" applyBorder="1" applyAlignment="1" applyProtection="1">
      <alignment horizontal="center"/>
    </xf>
    <xf numFmtId="0" fontId="15" fillId="2" borderId="77" xfId="0" applyFont="1" applyFill="1" applyBorder="1" applyAlignment="1" applyProtection="1">
      <alignment horizontal="center"/>
    </xf>
    <xf numFmtId="0" fontId="9" fillId="3" borderId="3" xfId="0" applyFont="1" applyFill="1" applyBorder="1" applyAlignment="1" applyProtection="1">
      <alignment horizontal="center" vertical="center"/>
    </xf>
    <xf numFmtId="0" fontId="9" fillId="3" borderId="77" xfId="0" applyFont="1" applyFill="1" applyBorder="1" applyAlignment="1" applyProtection="1">
      <alignment horizontal="center" vertical="center"/>
    </xf>
    <xf numFmtId="0" fontId="9" fillId="0" borderId="0" xfId="0" applyFont="1" applyBorder="1" applyAlignment="1" applyProtection="1">
      <alignment horizontal="right" vertical="center" wrapText="1"/>
    </xf>
    <xf numFmtId="0" fontId="14" fillId="0" borderId="0" xfId="0" applyFont="1" applyBorder="1" applyAlignment="1" applyProtection="1">
      <alignment horizontal="right" vertical="center" wrapText="1"/>
    </xf>
    <xf numFmtId="0" fontId="14"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92" xfId="0" applyFont="1" applyBorder="1" applyAlignment="1" applyProtection="1">
      <alignment horizontal="left" vertical="center" wrapText="1"/>
    </xf>
    <xf numFmtId="14" fontId="3" fillId="0" borderId="10" xfId="0" applyNumberFormat="1" applyFont="1" applyFill="1" applyBorder="1" applyAlignment="1" applyProtection="1">
      <alignment horizontal="center" vertical="center"/>
    </xf>
    <xf numFmtId="14" fontId="3" fillId="0" borderId="12" xfId="0" applyNumberFormat="1" applyFont="1" applyFill="1" applyBorder="1" applyAlignment="1" applyProtection="1">
      <alignment horizontal="center" vertical="center"/>
    </xf>
    <xf numFmtId="166" fontId="9" fillId="0" borderId="13" xfId="0" applyNumberFormat="1" applyFont="1" applyFill="1" applyBorder="1" applyAlignment="1" applyProtection="1">
      <alignment horizontal="center" vertical="center"/>
    </xf>
    <xf numFmtId="14" fontId="14" fillId="0" borderId="10" xfId="0" applyNumberFormat="1" applyFont="1" applyFill="1" applyBorder="1" applyAlignment="1" applyProtection="1">
      <alignment horizontal="center" vertical="center"/>
    </xf>
    <xf numFmtId="14" fontId="14" fillId="0" borderId="11" xfId="0" applyNumberFormat="1" applyFont="1" applyFill="1" applyBorder="1" applyAlignment="1" applyProtection="1">
      <alignment horizontal="center" vertical="center"/>
    </xf>
    <xf numFmtId="14" fontId="14" fillId="0" borderId="12" xfId="0" applyNumberFormat="1" applyFont="1" applyFill="1" applyBorder="1" applyAlignment="1" applyProtection="1">
      <alignment horizontal="center" vertical="center"/>
    </xf>
    <xf numFmtId="14" fontId="14" fillId="0" borderId="13" xfId="0" applyNumberFormat="1" applyFont="1" applyBorder="1" applyAlignment="1" applyProtection="1">
      <alignment horizontal="left" vertical="center"/>
    </xf>
    <xf numFmtId="0" fontId="14" fillId="0" borderId="13" xfId="0" applyFont="1" applyFill="1" applyBorder="1" applyAlignment="1" applyProtection="1">
      <alignment horizontal="left" vertical="center"/>
    </xf>
    <xf numFmtId="0" fontId="6" fillId="0" borderId="0" xfId="0" applyFont="1" applyAlignment="1" applyProtection="1">
      <alignment horizontal="center" vertical="center"/>
    </xf>
    <xf numFmtId="166" fontId="6" fillId="0" borderId="0" xfId="0" applyNumberFormat="1" applyFont="1" applyBorder="1" applyAlignment="1" applyProtection="1">
      <alignment horizontal="center" vertical="center"/>
    </xf>
    <xf numFmtId="10" fontId="7" fillId="0" borderId="66" xfId="2" applyNumberFormat="1" applyFont="1" applyBorder="1" applyAlignment="1" applyProtection="1">
      <alignment horizontal="left" vertical="top"/>
    </xf>
    <xf numFmtId="10" fontId="7" fillId="0" borderId="2" xfId="2" applyNumberFormat="1" applyFont="1" applyBorder="1" applyAlignment="1" applyProtection="1">
      <alignment horizontal="left" vertical="top"/>
    </xf>
    <xf numFmtId="10" fontId="7" fillId="0" borderId="67" xfId="2" applyNumberFormat="1" applyFont="1" applyBorder="1" applyAlignment="1" applyProtection="1">
      <alignment horizontal="left" vertical="top"/>
    </xf>
    <xf numFmtId="10" fontId="7" fillId="0" borderId="8" xfId="2" applyNumberFormat="1" applyFont="1" applyBorder="1" applyAlignment="1" applyProtection="1">
      <alignment horizontal="left" vertical="top"/>
    </xf>
    <xf numFmtId="10" fontId="7" fillId="0" borderId="0" xfId="2" applyNumberFormat="1" applyFont="1" applyBorder="1" applyAlignment="1" applyProtection="1">
      <alignment horizontal="left" vertical="top"/>
    </xf>
    <xf numFmtId="10" fontId="7" fillId="0" borderId="68" xfId="2" applyNumberFormat="1" applyFont="1" applyBorder="1" applyAlignment="1" applyProtection="1">
      <alignment horizontal="left" vertical="top"/>
    </xf>
    <xf numFmtId="10" fontId="7" fillId="0" borderId="69" xfId="2" applyNumberFormat="1" applyFont="1" applyBorder="1" applyAlignment="1" applyProtection="1">
      <alignment horizontal="left" vertical="top"/>
    </xf>
    <xf numFmtId="10" fontId="7" fillId="0" borderId="4" xfId="2" applyNumberFormat="1" applyFont="1" applyBorder="1" applyAlignment="1" applyProtection="1">
      <alignment horizontal="left" vertical="top"/>
    </xf>
    <xf numFmtId="10" fontId="7" fillId="0" borderId="70" xfId="2" applyNumberFormat="1" applyFont="1" applyBorder="1" applyAlignment="1" applyProtection="1">
      <alignment horizontal="left" vertical="top"/>
    </xf>
    <xf numFmtId="0" fontId="7" fillId="0" borderId="11" xfId="0" applyFont="1" applyBorder="1" applyAlignment="1" applyProtection="1">
      <alignment horizontal="left" vertical="center"/>
    </xf>
    <xf numFmtId="0" fontId="6" fillId="0" borderId="0" xfId="0" applyFont="1" applyAlignment="1" applyProtection="1">
      <alignment horizontal="center"/>
    </xf>
    <xf numFmtId="0" fontId="6" fillId="0" borderId="0" xfId="0" applyFont="1" applyFill="1" applyBorder="1" applyAlignment="1" applyProtection="1">
      <alignment horizontal="center" vertical="center"/>
    </xf>
    <xf numFmtId="0" fontId="7" fillId="0" borderId="1" xfId="0" applyFont="1" applyBorder="1" applyAlignment="1" applyProtection="1">
      <alignment horizontal="left"/>
    </xf>
    <xf numFmtId="0" fontId="7" fillId="0" borderId="11" xfId="0" applyFont="1" applyBorder="1" applyAlignment="1" applyProtection="1">
      <alignment horizontal="left"/>
    </xf>
    <xf numFmtId="164" fontId="7" fillId="0" borderId="1" xfId="0" applyNumberFormat="1" applyFont="1" applyBorder="1" applyAlignment="1" applyProtection="1">
      <alignment horizontal="left"/>
    </xf>
    <xf numFmtId="0" fontId="9" fillId="4" borderId="10" xfId="0" applyFont="1" applyFill="1" applyBorder="1" applyAlignment="1" applyProtection="1">
      <alignment horizontal="right" vertical="center"/>
    </xf>
    <xf numFmtId="0" fontId="9" fillId="4" borderId="11" xfId="0" applyFont="1" applyFill="1" applyBorder="1" applyAlignment="1" applyProtection="1">
      <alignment horizontal="right" vertical="center"/>
    </xf>
    <xf numFmtId="0" fontId="9" fillId="4" borderId="12" xfId="0" applyFont="1" applyFill="1" applyBorder="1" applyAlignment="1" applyProtection="1">
      <alignment horizontal="right" vertical="center"/>
    </xf>
    <xf numFmtId="0" fontId="12" fillId="2" borderId="15"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164" fontId="7" fillId="0" borderId="1" xfId="0" applyNumberFormat="1" applyFont="1" applyBorder="1" applyAlignment="1" applyProtection="1">
      <alignment horizontal="right"/>
    </xf>
    <xf numFmtId="0" fontId="6" fillId="0" borderId="0" xfId="0" applyFont="1" applyBorder="1" applyAlignment="1" applyProtection="1">
      <alignment horizontal="right"/>
    </xf>
    <xf numFmtId="0" fontId="7" fillId="0" borderId="0" xfId="0" applyFont="1" applyBorder="1" applyAlignment="1" applyProtection="1">
      <alignment horizontal="right"/>
    </xf>
    <xf numFmtId="0" fontId="11" fillId="2" borderId="15"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6" fillId="10" borderId="10" xfId="0" applyFont="1" applyFill="1" applyBorder="1" applyAlignment="1" applyProtection="1">
      <alignment horizontal="center" vertical="center" wrapText="1"/>
    </xf>
    <xf numFmtId="0" fontId="6" fillId="10" borderId="11"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0" xfId="0" applyFont="1" applyFill="1" applyBorder="1" applyAlignment="1" applyProtection="1">
      <alignment horizontal="right" vertical="center"/>
    </xf>
    <xf numFmtId="0" fontId="6" fillId="10" borderId="11" xfId="0" applyFont="1" applyFill="1" applyBorder="1" applyAlignment="1" applyProtection="1">
      <alignment horizontal="right" vertical="center"/>
    </xf>
    <xf numFmtId="0" fontId="6" fillId="9" borderId="35" xfId="0" applyFont="1" applyFill="1" applyBorder="1" applyAlignment="1" applyProtection="1">
      <alignment horizontal="center" vertical="center" wrapText="1"/>
    </xf>
    <xf numFmtId="0" fontId="6" fillId="9" borderId="21" xfId="0" applyFont="1" applyFill="1" applyBorder="1" applyAlignment="1" applyProtection="1">
      <alignment horizontal="center" vertical="center" wrapText="1"/>
    </xf>
    <xf numFmtId="0" fontId="6" fillId="9" borderId="36" xfId="0" applyFont="1" applyFill="1" applyBorder="1" applyAlignment="1" applyProtection="1">
      <alignment horizontal="center" vertical="center" wrapText="1"/>
    </xf>
    <xf numFmtId="0" fontId="6" fillId="9" borderId="50" xfId="0" applyFont="1" applyFill="1" applyBorder="1" applyAlignment="1" applyProtection="1">
      <alignment horizontal="right" vertical="center"/>
    </xf>
    <xf numFmtId="0" fontId="6" fillId="9" borderId="51" xfId="0" applyFont="1" applyFill="1" applyBorder="1" applyAlignment="1" applyProtection="1">
      <alignment horizontal="right" vertical="center"/>
    </xf>
    <xf numFmtId="0" fontId="32"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3" fillId="0" borderId="0" xfId="0" applyFont="1" applyAlignment="1" applyProtection="1">
      <alignment horizontal="left" vertical="center" wrapText="1"/>
    </xf>
  </cellXfs>
  <cellStyles count="4">
    <cellStyle name="Currency" xfId="1" builtinId="4"/>
    <cellStyle name="Hyperlink" xfId="3" builtinId="8"/>
    <cellStyle name="Normal" xfId="0" builtinId="0"/>
    <cellStyle name="Percent" xfId="2" builtinId="5"/>
  </cellStyles>
  <dxfs count="4">
    <dxf>
      <font>
        <b/>
        <i val="0"/>
        <strike val="0"/>
        <color rgb="FFC00000"/>
      </font>
    </dxf>
    <dxf>
      <font>
        <strike val="0"/>
        <color theme="0"/>
      </font>
    </dxf>
    <dxf>
      <font>
        <b/>
        <i val="0"/>
        <color rgb="FFC00000"/>
      </font>
      <fill>
        <patternFill>
          <bgColor rgb="FFFFD5D5"/>
        </patternFill>
      </fill>
    </dxf>
    <dxf>
      <font>
        <b/>
        <i val="0"/>
        <color auto="1"/>
      </font>
      <fill>
        <patternFill>
          <bgColor theme="3" tint="0.79998168889431442"/>
        </patternFill>
      </fill>
    </dxf>
  </dxfs>
  <tableStyles count="0" defaultTableStyle="TableStyleMedium2" defaultPivotStyle="PivotStyleLight16"/>
  <colors>
    <mruColors>
      <color rgb="FFFFD5D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285750</xdr:colOff>
          <xdr:row>13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190500</xdr:rowOff>
        </xdr:from>
        <xdr:to>
          <xdr:col>4</xdr:col>
          <xdr:colOff>180975</xdr:colOff>
          <xdr:row>14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152400</xdr:rowOff>
        </xdr:from>
        <xdr:to>
          <xdr:col>2</xdr:col>
          <xdr:colOff>47625</xdr:colOff>
          <xdr:row>20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180975</xdr:rowOff>
        </xdr:from>
        <xdr:to>
          <xdr:col>2</xdr:col>
          <xdr:colOff>438150</xdr:colOff>
          <xdr:row>21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171450</xdr:rowOff>
        </xdr:from>
        <xdr:to>
          <xdr:col>4</xdr:col>
          <xdr:colOff>180975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180975</xdr:rowOff>
        </xdr:from>
        <xdr:to>
          <xdr:col>4</xdr:col>
          <xdr:colOff>285750</xdr:colOff>
          <xdr:row>16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OCJGSFA@fdle.state.fl.u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DFD5-5C5B-4B48-B973-1484D74C5AD2}">
  <sheetPr codeName="Sheet1"/>
  <dimension ref="A1:M53"/>
  <sheetViews>
    <sheetView showGridLines="0" tabSelected="1" view="pageLayout" zoomScale="115" zoomScaleNormal="115" zoomScalePageLayoutView="115" workbookViewId="0">
      <selection activeCell="D6" sqref="D6:G6"/>
    </sheetView>
  </sheetViews>
  <sheetFormatPr defaultColWidth="9.140625" defaultRowHeight="12.75" x14ac:dyDescent="0.2"/>
  <cols>
    <col min="1" max="2" width="9.140625" style="29" customWidth="1"/>
    <col min="3" max="3" width="9" style="29" customWidth="1"/>
    <col min="4" max="4" width="4.85546875" style="29" customWidth="1"/>
    <col min="5" max="5" width="5.85546875" style="29" bestFit="1" customWidth="1"/>
    <col min="6" max="6" width="9.140625" style="29" customWidth="1"/>
    <col min="7" max="7" width="12.42578125" style="29" customWidth="1"/>
    <col min="8" max="8" width="12.140625" style="29" customWidth="1"/>
    <col min="9" max="9" width="10.42578125" style="29" customWidth="1"/>
    <col min="10" max="10" width="9" style="29" customWidth="1"/>
    <col min="11" max="11" width="8.85546875" style="29" customWidth="1"/>
    <col min="12" max="12" width="9.85546875" style="29" customWidth="1"/>
    <col min="13" max="16384" width="9.140625" style="29"/>
  </cols>
  <sheetData>
    <row r="1" spans="1:13" ht="6" customHeight="1" thickBot="1" x14ac:dyDescent="0.3">
      <c r="A1" s="248"/>
      <c r="B1" s="248"/>
      <c r="C1" s="248"/>
      <c r="D1" s="248"/>
      <c r="E1" s="248"/>
      <c r="F1" s="248"/>
      <c r="G1" s="248"/>
      <c r="H1" s="249"/>
      <c r="I1" s="249"/>
      <c r="J1" s="249"/>
      <c r="K1" s="250"/>
      <c r="L1" s="250"/>
      <c r="M1" s="250"/>
    </row>
    <row r="2" spans="1:13" ht="12.75" customHeight="1" thickTop="1" x14ac:dyDescent="0.2">
      <c r="A2" s="327" t="s">
        <v>140</v>
      </c>
      <c r="B2" s="328"/>
      <c r="C2" s="328"/>
      <c r="D2" s="328"/>
      <c r="E2" s="328"/>
      <c r="F2" s="328"/>
      <c r="G2" s="328"/>
      <c r="H2" s="328"/>
      <c r="I2" s="328"/>
      <c r="J2" s="328"/>
      <c r="K2" s="328"/>
      <c r="L2" s="328"/>
      <c r="M2" s="328"/>
    </row>
    <row r="3" spans="1:13" ht="12.75" customHeight="1" x14ac:dyDescent="0.2">
      <c r="A3" s="328"/>
      <c r="B3" s="328"/>
      <c r="C3" s="328"/>
      <c r="D3" s="328"/>
      <c r="E3" s="328"/>
      <c r="F3" s="328"/>
      <c r="G3" s="328"/>
      <c r="H3" s="328"/>
      <c r="I3" s="328"/>
      <c r="J3" s="328"/>
      <c r="K3" s="328"/>
      <c r="L3" s="328"/>
      <c r="M3" s="328"/>
    </row>
    <row r="4" spans="1:13" ht="18.75" customHeight="1" thickBot="1" x14ac:dyDescent="0.25">
      <c r="A4" s="329"/>
      <c r="B4" s="329"/>
      <c r="C4" s="329"/>
      <c r="D4" s="329"/>
      <c r="E4" s="329"/>
      <c r="F4" s="329"/>
      <c r="G4" s="329"/>
      <c r="H4" s="329"/>
      <c r="I4" s="329"/>
      <c r="J4" s="329"/>
      <c r="K4" s="329"/>
      <c r="L4" s="329"/>
      <c r="M4" s="329"/>
    </row>
    <row r="5" spans="1:13" ht="6.75" customHeight="1" thickTop="1" x14ac:dyDescent="0.2">
      <c r="A5" s="328"/>
      <c r="B5" s="328"/>
      <c r="C5" s="328"/>
      <c r="D5" s="328"/>
      <c r="E5" s="328"/>
      <c r="F5" s="328"/>
      <c r="G5" s="328"/>
      <c r="H5" s="328"/>
      <c r="I5" s="328"/>
      <c r="J5" s="328"/>
      <c r="K5" s="328"/>
      <c r="L5" s="328"/>
      <c r="M5" s="328"/>
    </row>
    <row r="6" spans="1:13" ht="12.75" customHeight="1" x14ac:dyDescent="0.2">
      <c r="A6" s="324" t="s">
        <v>72</v>
      </c>
      <c r="B6" s="325"/>
      <c r="C6" s="325"/>
      <c r="D6" s="326"/>
      <c r="E6" s="326"/>
      <c r="F6" s="326"/>
      <c r="G6" s="326"/>
      <c r="I6" s="226" t="s">
        <v>0</v>
      </c>
      <c r="J6" s="326"/>
      <c r="K6" s="326"/>
      <c r="L6" s="326"/>
    </row>
    <row r="7" spans="1:13" ht="6.75" customHeight="1" x14ac:dyDescent="0.2">
      <c r="A7" s="119"/>
      <c r="B7" s="119"/>
      <c r="C7" s="119"/>
      <c r="D7" s="119"/>
      <c r="E7" s="119"/>
      <c r="F7" s="119"/>
      <c r="G7" s="119"/>
      <c r="I7" s="225"/>
      <c r="J7" s="119"/>
      <c r="K7" s="119"/>
      <c r="L7" s="119"/>
    </row>
    <row r="8" spans="1:13" ht="12.75" customHeight="1" x14ac:dyDescent="0.2">
      <c r="A8" s="306" t="s">
        <v>64</v>
      </c>
      <c r="B8" s="306"/>
      <c r="C8" s="306"/>
      <c r="D8" s="311"/>
      <c r="E8" s="311"/>
      <c r="F8" s="311"/>
      <c r="G8" s="311"/>
      <c r="I8" s="226" t="s">
        <v>65</v>
      </c>
      <c r="J8" s="312"/>
      <c r="K8" s="312"/>
      <c r="L8" s="312"/>
    </row>
    <row r="9" spans="1:13" ht="13.5" customHeight="1" thickBot="1" x14ac:dyDescent="0.25">
      <c r="A9" s="119"/>
      <c r="B9" s="119"/>
      <c r="C9" s="119"/>
      <c r="D9" s="119"/>
      <c r="E9" s="119"/>
      <c r="F9" s="119"/>
      <c r="G9" s="119"/>
      <c r="H9" s="119"/>
      <c r="I9" s="119"/>
      <c r="J9" s="119"/>
      <c r="K9" s="119"/>
      <c r="L9" s="119"/>
    </row>
    <row r="10" spans="1:13" ht="14.25" customHeight="1" thickBot="1" x14ac:dyDescent="0.25">
      <c r="B10" s="282" t="s">
        <v>124</v>
      </c>
      <c r="C10" s="283"/>
      <c r="D10" s="283"/>
      <c r="E10" s="283"/>
      <c r="F10" s="283"/>
      <c r="G10" s="284"/>
      <c r="H10" s="52"/>
      <c r="I10" s="319" t="s">
        <v>123</v>
      </c>
      <c r="J10" s="320"/>
      <c r="K10" s="320"/>
      <c r="L10" s="321"/>
    </row>
    <row r="11" spans="1:13" ht="15.75" customHeight="1" thickBot="1" x14ac:dyDescent="0.25">
      <c r="B11" s="307" t="s">
        <v>74</v>
      </c>
      <c r="C11" s="308"/>
      <c r="D11" s="313"/>
      <c r="E11" s="314"/>
      <c r="F11" s="314"/>
      <c r="G11" s="315"/>
      <c r="H11" s="53"/>
      <c r="I11" s="235" t="s">
        <v>4</v>
      </c>
      <c r="J11" s="232"/>
      <c r="K11" s="322" t="s">
        <v>122</v>
      </c>
      <c r="L11" s="323"/>
    </row>
    <row r="12" spans="1:13" ht="15" customHeight="1" x14ac:dyDescent="0.2">
      <c r="B12" s="238" t="s">
        <v>73</v>
      </c>
      <c r="C12" s="129"/>
      <c r="D12" s="316"/>
      <c r="E12" s="317"/>
      <c r="F12" s="317"/>
      <c r="G12" s="318"/>
      <c r="H12" s="53"/>
      <c r="I12" s="236" t="s">
        <v>120</v>
      </c>
      <c r="J12" s="223"/>
      <c r="K12" s="309">
        <f>'Tab 2 - Personnel and Benefits'!D23</f>
        <v>0</v>
      </c>
      <c r="L12" s="310"/>
    </row>
    <row r="13" spans="1:13" ht="15" customHeight="1" x14ac:dyDescent="0.2">
      <c r="B13" s="239" t="s">
        <v>75</v>
      </c>
      <c r="C13" s="133"/>
      <c r="D13" s="126"/>
      <c r="E13" s="270" t="s">
        <v>76</v>
      </c>
      <c r="F13" s="270"/>
      <c r="G13" s="271"/>
      <c r="H13" s="53"/>
      <c r="I13" s="237" t="s">
        <v>28</v>
      </c>
      <c r="J13" s="224"/>
      <c r="K13" s="264">
        <f>'Tab 2 - Personnel and Benefits'!M23</f>
        <v>0</v>
      </c>
      <c r="L13" s="265"/>
    </row>
    <row r="14" spans="1:13" ht="15" customHeight="1" x14ac:dyDescent="0.2">
      <c r="B14" s="240"/>
      <c r="C14" s="132"/>
      <c r="D14" s="127"/>
      <c r="E14" s="128" t="s">
        <v>77</v>
      </c>
      <c r="F14" s="266"/>
      <c r="G14" s="267"/>
      <c r="H14" s="53"/>
      <c r="I14" s="237" t="s">
        <v>121</v>
      </c>
      <c r="J14" s="224"/>
      <c r="K14" s="264">
        <f>'Tab 3 - Other Costs (Tuition)'!F14</f>
        <v>0</v>
      </c>
      <c r="L14" s="265"/>
    </row>
    <row r="15" spans="1:13" ht="15" customHeight="1" thickBot="1" x14ac:dyDescent="0.25">
      <c r="B15" s="241" t="s">
        <v>78</v>
      </c>
      <c r="C15" s="130"/>
      <c r="D15" s="118"/>
      <c r="E15" s="270" t="s">
        <v>79</v>
      </c>
      <c r="F15" s="270"/>
      <c r="G15" s="271"/>
      <c r="H15" s="62"/>
      <c r="I15" s="237" t="s">
        <v>136</v>
      </c>
      <c r="J15" s="224"/>
      <c r="K15" s="262">
        <f>'Tab 4 - Equipment and Supplies'!E37</f>
        <v>0</v>
      </c>
      <c r="L15" s="263"/>
    </row>
    <row r="16" spans="1:13" ht="15.75" customHeight="1" thickBot="1" x14ac:dyDescent="0.25">
      <c r="B16" s="242"/>
      <c r="C16" s="243"/>
      <c r="D16" s="244"/>
      <c r="E16" s="268" t="s">
        <v>80</v>
      </c>
      <c r="F16" s="268"/>
      <c r="G16" s="269"/>
      <c r="I16" s="272"/>
      <c r="J16" s="273"/>
      <c r="K16" s="274">
        <f>SUM(K12:L15)</f>
        <v>0</v>
      </c>
      <c r="L16" s="275"/>
    </row>
    <row r="17" spans="1:13" ht="17.25" customHeight="1" thickBot="1" x14ac:dyDescent="0.25">
      <c r="B17" s="134"/>
      <c r="C17" s="134"/>
      <c r="D17" s="33"/>
      <c r="E17" s="131"/>
      <c r="F17" s="131"/>
      <c r="G17" s="131"/>
    </row>
    <row r="18" spans="1:13" x14ac:dyDescent="0.2">
      <c r="A18" s="51"/>
      <c r="B18" s="282" t="s">
        <v>142</v>
      </c>
      <c r="C18" s="283"/>
      <c r="D18" s="283"/>
      <c r="E18" s="283"/>
      <c r="F18" s="283"/>
      <c r="G18" s="283"/>
      <c r="H18" s="283"/>
      <c r="I18" s="283"/>
      <c r="J18" s="283"/>
      <c r="K18" s="283"/>
      <c r="L18" s="284"/>
    </row>
    <row r="19" spans="1:13" ht="12.75" customHeight="1" x14ac:dyDescent="0.2">
      <c r="B19" s="276" t="s">
        <v>141</v>
      </c>
      <c r="C19" s="277"/>
      <c r="D19" s="277"/>
      <c r="E19" s="277"/>
      <c r="F19" s="277"/>
      <c r="G19" s="277"/>
      <c r="H19" s="278"/>
      <c r="I19" s="279" t="s">
        <v>82</v>
      </c>
      <c r="J19" s="280"/>
      <c r="K19" s="279" t="s">
        <v>83</v>
      </c>
      <c r="L19" s="281"/>
    </row>
    <row r="20" spans="1:13" ht="15" customHeight="1" x14ac:dyDescent="0.2">
      <c r="B20" s="245"/>
      <c r="C20" s="300" t="s">
        <v>85</v>
      </c>
      <c r="D20" s="300"/>
      <c r="E20" s="300"/>
      <c r="F20" s="300"/>
      <c r="G20" s="300"/>
      <c r="H20" s="301"/>
      <c r="I20" s="296"/>
      <c r="J20" s="302"/>
      <c r="K20" s="296"/>
      <c r="L20" s="297"/>
    </row>
    <row r="21" spans="1:13" ht="15" customHeight="1" thickBot="1" x14ac:dyDescent="0.25">
      <c r="B21" s="246"/>
      <c r="C21" s="304" t="s">
        <v>81</v>
      </c>
      <c r="D21" s="304"/>
      <c r="E21" s="304"/>
      <c r="F21" s="304"/>
      <c r="G21" s="304"/>
      <c r="H21" s="305"/>
      <c r="I21" s="298"/>
      <c r="J21" s="303"/>
      <c r="K21" s="298"/>
      <c r="L21" s="299"/>
    </row>
    <row r="22" spans="1:13" ht="16.5" customHeight="1" x14ac:dyDescent="0.2">
      <c r="B22" s="286" t="s">
        <v>137</v>
      </c>
      <c r="C22" s="286"/>
      <c r="D22" s="286"/>
      <c r="E22" s="286"/>
      <c r="F22" s="286"/>
      <c r="G22" s="286"/>
      <c r="H22" s="286"/>
      <c r="I22" s="286"/>
      <c r="J22" s="286"/>
      <c r="K22" s="286"/>
      <c r="L22" s="286"/>
    </row>
    <row r="23" spans="1:13" ht="19.5" customHeight="1" x14ac:dyDescent="0.2">
      <c r="B23" s="285" t="s">
        <v>63</v>
      </c>
      <c r="C23" s="285"/>
      <c r="D23" s="285"/>
      <c r="E23" s="285"/>
      <c r="F23" s="285"/>
      <c r="G23" s="285"/>
      <c r="H23" s="285"/>
      <c r="I23" s="285"/>
      <c r="J23" s="285"/>
      <c r="K23" s="285"/>
      <c r="L23" s="285"/>
    </row>
    <row r="24" spans="1:13" ht="51.75" customHeight="1" x14ac:dyDescent="0.2">
      <c r="B24" s="293" t="s">
        <v>143</v>
      </c>
      <c r="C24" s="294"/>
      <c r="D24" s="294"/>
      <c r="E24" s="294"/>
      <c r="F24" s="294"/>
      <c r="G24" s="294"/>
      <c r="H24" s="294"/>
      <c r="I24" s="294"/>
      <c r="J24" s="294"/>
      <c r="K24" s="294"/>
      <c r="L24" s="295"/>
    </row>
    <row r="25" spans="1:13" ht="6" customHeight="1" x14ac:dyDescent="0.2">
      <c r="B25" s="230"/>
      <c r="C25" s="229"/>
      <c r="D25" s="229"/>
      <c r="E25" s="229"/>
      <c r="F25" s="229"/>
      <c r="G25" s="229"/>
      <c r="H25" s="229"/>
      <c r="I25" s="229"/>
      <c r="J25" s="229"/>
      <c r="K25" s="229"/>
      <c r="L25" s="231"/>
    </row>
    <row r="26" spans="1:13" ht="12.75" customHeight="1" x14ac:dyDescent="0.2">
      <c r="B26" s="287" t="s">
        <v>130</v>
      </c>
      <c r="C26" s="288"/>
      <c r="D26" s="288"/>
      <c r="E26" s="288"/>
      <c r="F26" s="288"/>
      <c r="G26" s="288"/>
      <c r="H26" s="288"/>
      <c r="I26" s="288"/>
      <c r="J26" s="288"/>
      <c r="K26" s="288"/>
      <c r="L26" s="289"/>
    </row>
    <row r="27" spans="1:13" x14ac:dyDescent="0.2">
      <c r="B27" s="287"/>
      <c r="C27" s="288"/>
      <c r="D27" s="288"/>
      <c r="E27" s="288"/>
      <c r="F27" s="288"/>
      <c r="G27" s="288"/>
      <c r="H27" s="288"/>
      <c r="I27" s="288"/>
      <c r="J27" s="288"/>
      <c r="K27" s="288"/>
      <c r="L27" s="289"/>
    </row>
    <row r="28" spans="1:13" x14ac:dyDescent="0.2">
      <c r="B28" s="287"/>
      <c r="C28" s="288"/>
      <c r="D28" s="288"/>
      <c r="E28" s="288"/>
      <c r="F28" s="288"/>
      <c r="G28" s="288"/>
      <c r="H28" s="288"/>
      <c r="I28" s="288"/>
      <c r="J28" s="288"/>
      <c r="K28" s="288"/>
      <c r="L28" s="289"/>
    </row>
    <row r="29" spans="1:13" ht="5.25" customHeight="1" x14ac:dyDescent="0.2">
      <c r="B29" s="290"/>
      <c r="C29" s="291"/>
      <c r="D29" s="291"/>
      <c r="E29" s="291"/>
      <c r="F29" s="291"/>
      <c r="G29" s="291"/>
      <c r="H29" s="291"/>
      <c r="I29" s="291"/>
      <c r="J29" s="291"/>
      <c r="K29" s="291"/>
      <c r="L29" s="292"/>
    </row>
    <row r="30" spans="1:13" ht="14.25" x14ac:dyDescent="0.2">
      <c r="H30" s="117"/>
      <c r="I30" s="117"/>
      <c r="J30" s="117"/>
      <c r="K30" s="117"/>
      <c r="L30" s="117"/>
    </row>
    <row r="31" spans="1:13" ht="15" customHeight="1" x14ac:dyDescent="0.2">
      <c r="B31" s="257" t="s">
        <v>129</v>
      </c>
      <c r="C31" s="258"/>
      <c r="D31" s="258"/>
      <c r="E31" s="258"/>
      <c r="F31" s="258"/>
      <c r="G31" s="258"/>
      <c r="H31" s="258"/>
      <c r="I31" s="258"/>
      <c r="J31" s="258"/>
      <c r="K31" s="258"/>
      <c r="L31" s="259"/>
    </row>
    <row r="32" spans="1:13" ht="15" customHeight="1" x14ac:dyDescent="0.2">
      <c r="B32" s="260" t="s">
        <v>67</v>
      </c>
      <c r="C32" s="260"/>
      <c r="D32" s="260"/>
      <c r="E32" s="260"/>
      <c r="F32" s="336"/>
      <c r="G32" s="336"/>
      <c r="H32" s="260" t="s">
        <v>86</v>
      </c>
      <c r="I32" s="260"/>
      <c r="J32" s="337"/>
      <c r="K32" s="337"/>
      <c r="L32" s="337"/>
      <c r="M32" s="247"/>
    </row>
    <row r="33" spans="1:13" ht="15" customHeight="1" x14ac:dyDescent="0.2">
      <c r="B33" s="260" t="s">
        <v>126</v>
      </c>
      <c r="C33" s="260"/>
      <c r="D33" s="260"/>
      <c r="E33" s="260"/>
      <c r="F33" s="336"/>
      <c r="G33" s="336"/>
      <c r="H33" s="260" t="s">
        <v>125</v>
      </c>
      <c r="I33" s="260"/>
      <c r="J33" s="261"/>
      <c r="K33" s="261"/>
      <c r="L33" s="261"/>
    </row>
    <row r="34" spans="1:13" ht="15" customHeight="1" x14ac:dyDescent="0.2">
      <c r="B34" s="260" t="s">
        <v>138</v>
      </c>
      <c r="C34" s="260"/>
      <c r="D34" s="260"/>
      <c r="E34" s="260"/>
      <c r="F34" s="261"/>
      <c r="G34" s="261"/>
      <c r="H34" s="260" t="s">
        <v>66</v>
      </c>
      <c r="I34" s="260"/>
      <c r="J34" s="332"/>
      <c r="K34" s="332"/>
      <c r="L34" s="332"/>
      <c r="M34" s="33"/>
    </row>
    <row r="35" spans="1:13" ht="15" customHeight="1" x14ac:dyDescent="0.2">
      <c r="B35" s="260" t="s">
        <v>127</v>
      </c>
      <c r="C35" s="260"/>
      <c r="D35" s="260"/>
      <c r="E35" s="260"/>
      <c r="F35" s="330">
        <f>F33+30</f>
        <v>30</v>
      </c>
      <c r="G35" s="331"/>
      <c r="H35" s="260" t="s">
        <v>139</v>
      </c>
      <c r="I35" s="260"/>
      <c r="J35" s="333"/>
      <c r="K35" s="334"/>
      <c r="L35" s="335"/>
    </row>
    <row r="36" spans="1:13" x14ac:dyDescent="0.2">
      <c r="A36" s="49"/>
      <c r="B36" s="49"/>
      <c r="C36" s="49"/>
      <c r="D36" s="49"/>
      <c r="E36" s="49"/>
      <c r="G36" s="113"/>
      <c r="H36" s="113"/>
      <c r="I36" s="113"/>
      <c r="J36" s="113"/>
    </row>
    <row r="37" spans="1:13" x14ac:dyDescent="0.2">
      <c r="A37" s="49"/>
      <c r="B37" s="35"/>
      <c r="C37" s="35"/>
      <c r="D37" s="35"/>
      <c r="E37" s="35"/>
      <c r="G37" s="113"/>
      <c r="H37" s="113"/>
      <c r="I37" s="113"/>
      <c r="J37" s="113"/>
    </row>
    <row r="38" spans="1:13" x14ac:dyDescent="0.2">
      <c r="A38" s="35"/>
      <c r="B38" s="42"/>
      <c r="H38" s="35"/>
      <c r="I38" s="35"/>
      <c r="J38" s="35"/>
    </row>
    <row r="39" spans="1:13" x14ac:dyDescent="0.2">
      <c r="A39" s="37"/>
      <c r="B39" s="35"/>
    </row>
    <row r="40" spans="1:13" x14ac:dyDescent="0.2">
      <c r="A40" s="35"/>
      <c r="B40" s="42"/>
    </row>
    <row r="41" spans="1:13" x14ac:dyDescent="0.2">
      <c r="A41" s="37"/>
      <c r="B41" s="40"/>
    </row>
    <row r="42" spans="1:13" x14ac:dyDescent="0.2">
      <c r="A42" s="37"/>
      <c r="B42" s="45"/>
    </row>
    <row r="43" spans="1:13" x14ac:dyDescent="0.2">
      <c r="A43" s="45"/>
      <c r="B43" s="48"/>
    </row>
    <row r="44" spans="1:13" x14ac:dyDescent="0.2">
      <c r="A44" s="48"/>
      <c r="B44" s="47"/>
      <c r="H44" s="113"/>
      <c r="I44" s="113"/>
      <c r="J44" s="113"/>
    </row>
    <row r="45" spans="1:13" x14ac:dyDescent="0.2">
      <c r="A45" s="46"/>
      <c r="B45" s="47"/>
      <c r="C45" s="47"/>
      <c r="D45" s="47"/>
      <c r="E45" s="47"/>
      <c r="F45" s="45"/>
      <c r="G45" s="113"/>
      <c r="H45" s="113"/>
      <c r="I45" s="113"/>
      <c r="J45" s="113"/>
    </row>
    <row r="46" spans="1:13" x14ac:dyDescent="0.2">
      <c r="A46" s="46"/>
      <c r="B46" s="47"/>
      <c r="C46" s="47"/>
      <c r="D46" s="47"/>
      <c r="E46" s="47"/>
      <c r="F46" s="45"/>
      <c r="G46" s="36"/>
      <c r="H46" s="36"/>
      <c r="I46" s="36"/>
      <c r="J46" s="36"/>
    </row>
    <row r="47" spans="1:13" x14ac:dyDescent="0.2">
      <c r="A47" s="46"/>
      <c r="B47" s="47"/>
      <c r="C47" s="47"/>
      <c r="D47" s="47"/>
      <c r="E47" s="47"/>
      <c r="F47" s="45"/>
      <c r="G47" s="41"/>
      <c r="H47" s="41"/>
      <c r="I47" s="41"/>
      <c r="J47" s="41"/>
    </row>
    <row r="48" spans="1:13" x14ac:dyDescent="0.2">
      <c r="A48" s="46"/>
      <c r="B48" s="47"/>
      <c r="C48" s="47"/>
      <c r="D48" s="47"/>
      <c r="E48" s="47"/>
      <c r="F48" s="47"/>
      <c r="G48" s="38"/>
      <c r="H48" s="39"/>
      <c r="I48" s="42"/>
      <c r="J48" s="42"/>
    </row>
    <row r="49" spans="1:11" x14ac:dyDescent="0.2">
      <c r="A49" s="46"/>
      <c r="G49" s="38"/>
      <c r="H49" s="114"/>
      <c r="I49" s="43"/>
      <c r="J49" s="44"/>
    </row>
    <row r="50" spans="1:11" x14ac:dyDescent="0.2">
      <c r="G50" s="37"/>
      <c r="H50" s="115"/>
      <c r="I50" s="115"/>
      <c r="J50" s="115"/>
    </row>
    <row r="51" spans="1:11" x14ac:dyDescent="0.2">
      <c r="F51" s="30"/>
      <c r="G51" s="37"/>
      <c r="H51" s="116"/>
      <c r="I51" s="116"/>
      <c r="J51" s="116"/>
      <c r="K51" s="30"/>
    </row>
    <row r="52" spans="1:11" x14ac:dyDescent="0.2">
      <c r="G52" s="35"/>
      <c r="H52" s="35"/>
      <c r="I52" s="35"/>
      <c r="J52" s="35"/>
    </row>
    <row r="53" spans="1:11" x14ac:dyDescent="0.2">
      <c r="G53" s="35"/>
      <c r="H53" s="35"/>
      <c r="I53" s="35"/>
      <c r="J53" s="35"/>
    </row>
  </sheetData>
  <sheetProtection algorithmName="SHA-512" hashValue="IOrj5Qm+jOZOJhadDj5RzDGengrJ7tdS0Ffh/HdIGPgShLYOXI96pz4I+neGgzliKNQYAoBuH04ZtUJPiVsbaw==" saltValue="si2c9FWAF+oLhyZrTS7yLg==" spinCount="100000" sheet="1" scenarios="1" selectLockedCells="1"/>
  <mergeCells count="55">
    <mergeCell ref="F33:G33"/>
    <mergeCell ref="A6:C6"/>
    <mergeCell ref="D6:G6"/>
    <mergeCell ref="J6:L6"/>
    <mergeCell ref="A2:M4"/>
    <mergeCell ref="A5:M5"/>
    <mergeCell ref="A8:C8"/>
    <mergeCell ref="B11:C11"/>
    <mergeCell ref="K12:L12"/>
    <mergeCell ref="D8:G8"/>
    <mergeCell ref="J8:L8"/>
    <mergeCell ref="B10:G10"/>
    <mergeCell ref="D11:G11"/>
    <mergeCell ref="D12:G12"/>
    <mergeCell ref="I10:L10"/>
    <mergeCell ref="K11:L11"/>
    <mergeCell ref="B26:L29"/>
    <mergeCell ref="B24:L24"/>
    <mergeCell ref="K20:L20"/>
    <mergeCell ref="K21:L21"/>
    <mergeCell ref="C20:H20"/>
    <mergeCell ref="I20:J20"/>
    <mergeCell ref="I21:J21"/>
    <mergeCell ref="C21:H21"/>
    <mergeCell ref="B19:H19"/>
    <mergeCell ref="I19:J19"/>
    <mergeCell ref="K19:L19"/>
    <mergeCell ref="B18:L18"/>
    <mergeCell ref="B23:L23"/>
    <mergeCell ref="B22:L22"/>
    <mergeCell ref="K15:L15"/>
    <mergeCell ref="K13:L13"/>
    <mergeCell ref="K14:L14"/>
    <mergeCell ref="F14:G14"/>
    <mergeCell ref="E16:G16"/>
    <mergeCell ref="E13:G13"/>
    <mergeCell ref="I16:J16"/>
    <mergeCell ref="K16:L16"/>
    <mergeCell ref="E15:G15"/>
    <mergeCell ref="B31:L31"/>
    <mergeCell ref="B35:E35"/>
    <mergeCell ref="H35:I35"/>
    <mergeCell ref="H33:I33"/>
    <mergeCell ref="J33:L33"/>
    <mergeCell ref="F35:G35"/>
    <mergeCell ref="B34:E34"/>
    <mergeCell ref="F34:G34"/>
    <mergeCell ref="H34:I34"/>
    <mergeCell ref="J34:L34"/>
    <mergeCell ref="J35:L35"/>
    <mergeCell ref="B32:E32"/>
    <mergeCell ref="F32:G32"/>
    <mergeCell ref="H32:I32"/>
    <mergeCell ref="J32:L32"/>
    <mergeCell ref="B33:E33"/>
  </mergeCells>
  <conditionalFormatting sqref="B35">
    <cfRule type="expression" dxfId="3" priority="2">
      <formula>$F$35=30</formula>
    </cfRule>
    <cfRule type="expression" dxfId="2" priority="4">
      <formula>$F$35&gt;7/1/2025</formula>
    </cfRule>
  </conditionalFormatting>
  <conditionalFormatting sqref="F35">
    <cfRule type="cellIs" dxfId="1" priority="1" operator="equal">
      <formula>30</formula>
    </cfRule>
    <cfRule type="cellIs" dxfId="0" priority="3" operator="greaterThan">
      <formula>45839</formula>
    </cfRule>
  </conditionalFormatting>
  <dataValidations count="3">
    <dataValidation type="date" errorStyle="warning" allowBlank="1" showInputMessage="1" showErrorMessage="1" errorTitle="Invalid Date" error="Dates must fall within the project period of 7/1/2025 - 6/30/2026." sqref="I20:L21" xr:uid="{DF676317-591E-4A61-830D-F54BB960F68F}">
      <formula1>45839</formula1>
      <formula2>46203</formula2>
    </dataValidation>
    <dataValidation type="list" allowBlank="1" showInputMessage="1" showErrorMessage="1" sqref="F34" xr:uid="{C98B7FAE-3780-43E2-982B-BFB302D53174}">
      <formula1>"Approved,Denied"</formula1>
    </dataValidation>
    <dataValidation type="list" errorStyle="warning" allowBlank="1" showInputMessage="1" showErrorMessage="1" sqref="J33:L33" xr:uid="{55801A8C-1B0E-4BCD-B3CB-27BB19106369}">
      <formula1>"Elizabeth Halvorson"</formula1>
    </dataValidation>
  </dataValidations>
  <hyperlinks>
    <hyperlink ref="B23" r:id="rId1" xr:uid="{586D1C81-17FD-4940-8EF7-354B66FA0B56}"/>
  </hyperlinks>
  <pageMargins left="0.7" right="0.7" top="0.75" bottom="0.75" header="0.3" footer="0.3"/>
  <pageSetup orientation="landscape" r:id="rId2"/>
  <headerFooter>
    <oddHeader>&amp;C&amp;"Arial,Bold"Florida Department of Law Enforcement, Criminal Justice Grants         
Law Enforcement Apprenticeship Program (LEAP) Funding Request Form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locked="0" defaultSize="0" autoFill="0" autoLine="0" autoPict="0">
                <anchor moveWithCells="1">
                  <from>
                    <xdr:col>3</xdr:col>
                    <xdr:colOff>38100</xdr:colOff>
                    <xdr:row>13</xdr:row>
                    <xdr:rowOff>171450</xdr:rowOff>
                  </from>
                  <to>
                    <xdr:col>4</xdr:col>
                    <xdr:colOff>180975</xdr:colOff>
                    <xdr:row>15</xdr:row>
                    <xdr:rowOff>9525</xdr:rowOff>
                  </to>
                </anchor>
              </controlPr>
            </control>
          </mc:Choice>
        </mc:AlternateContent>
        <mc:AlternateContent xmlns:mc="http://schemas.openxmlformats.org/markup-compatibility/2006">
          <mc:Choice Requires="x14">
            <control shapeId="1036" r:id="rId6" name="Check Box 12">
              <controlPr locked="0" defaultSize="0" autoFill="0" autoLine="0" autoPict="0">
                <anchor moveWithCells="1">
                  <from>
                    <xdr:col>3</xdr:col>
                    <xdr:colOff>38100</xdr:colOff>
                    <xdr:row>14</xdr:row>
                    <xdr:rowOff>180975</xdr:rowOff>
                  </from>
                  <to>
                    <xdr:col>4</xdr:col>
                    <xdr:colOff>285750</xdr:colOff>
                    <xdr:row>16</xdr:row>
                    <xdr:rowOff>9525</xdr:rowOff>
                  </to>
                </anchor>
              </controlPr>
            </control>
          </mc:Choice>
        </mc:AlternateContent>
        <mc:AlternateContent xmlns:mc="http://schemas.openxmlformats.org/markup-compatibility/2006">
          <mc:Choice Requires="x14">
            <control shapeId="1025" r:id="rId7" name="Check Box 1">
              <controlPr locked="0" defaultSize="0" autoFill="0" autoLine="0" autoPict="0">
                <anchor moveWithCells="1">
                  <from>
                    <xdr:col>3</xdr:col>
                    <xdr:colOff>38100</xdr:colOff>
                    <xdr:row>12</xdr:row>
                    <xdr:rowOff>0</xdr:rowOff>
                  </from>
                  <to>
                    <xdr:col>4</xdr:col>
                    <xdr:colOff>285750</xdr:colOff>
                    <xdr:row>13</xdr:row>
                    <xdr:rowOff>28575</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from>
                    <xdr:col>3</xdr:col>
                    <xdr:colOff>38100</xdr:colOff>
                    <xdr:row>12</xdr:row>
                    <xdr:rowOff>190500</xdr:rowOff>
                  </from>
                  <to>
                    <xdr:col>4</xdr:col>
                    <xdr:colOff>180975</xdr:colOff>
                    <xdr:row>14</xdr:row>
                    <xdr:rowOff>28575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xdr:col>
                    <xdr:colOff>161925</xdr:colOff>
                    <xdr:row>18</xdr:row>
                    <xdr:rowOff>152400</xdr:rowOff>
                  </from>
                  <to>
                    <xdr:col>2</xdr:col>
                    <xdr:colOff>47625</xdr:colOff>
                    <xdr:row>20</xdr:row>
                    <xdr:rowOff>19050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xdr:col>
                    <xdr:colOff>161925</xdr:colOff>
                    <xdr:row>19</xdr:row>
                    <xdr:rowOff>180975</xdr:rowOff>
                  </from>
                  <to>
                    <xdr:col>2</xdr:col>
                    <xdr:colOff>438150</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1A79-D404-4FA8-9743-A58F2A2398C1}">
  <sheetPr codeName="Sheet2"/>
  <dimension ref="A1:M55"/>
  <sheetViews>
    <sheetView showGridLines="0" zoomScale="115" zoomScaleNormal="115" workbookViewId="0">
      <selection activeCell="B11" sqref="B11"/>
    </sheetView>
  </sheetViews>
  <sheetFormatPr defaultColWidth="9.140625" defaultRowHeight="14.25" x14ac:dyDescent="0.25"/>
  <cols>
    <col min="1" max="2" width="22" style="63" customWidth="1"/>
    <col min="3" max="3" width="22.28515625" style="66" customWidth="1"/>
    <col min="4" max="4" width="21.140625" style="63" customWidth="1"/>
    <col min="5" max="5" width="4.140625" style="147" customWidth="1"/>
    <col min="6" max="6" width="14.85546875" style="54" bestFit="1" customWidth="1"/>
    <col min="7" max="7" width="13.42578125" style="54" customWidth="1"/>
    <col min="8" max="8" width="11.42578125" style="54" customWidth="1"/>
    <col min="9" max="9" width="11" style="54" customWidth="1"/>
    <col min="10" max="10" width="13.7109375" style="111" customWidth="1"/>
    <col min="11" max="11" width="12.7109375" style="111" customWidth="1"/>
    <col min="12" max="12" width="13.28515625" style="111" customWidth="1"/>
    <col min="13" max="13" width="16.85546875" style="93" bestFit="1" customWidth="1"/>
    <col min="14" max="16384" width="9.140625" style="65"/>
  </cols>
  <sheetData>
    <row r="1" spans="1:13" s="29" customFormat="1" ht="15" customHeight="1" x14ac:dyDescent="0.25">
      <c r="A1" s="350" t="s">
        <v>88</v>
      </c>
      <c r="B1" s="350"/>
      <c r="C1" s="350"/>
      <c r="D1" s="350"/>
      <c r="E1" s="146"/>
      <c r="F1" s="161"/>
      <c r="G1" s="161"/>
      <c r="H1" s="161"/>
      <c r="I1" s="161"/>
      <c r="J1" s="171"/>
      <c r="K1" s="171"/>
      <c r="L1" s="171"/>
      <c r="M1" s="135"/>
    </row>
    <row r="2" spans="1:13" s="29" customFormat="1" ht="18" x14ac:dyDescent="0.25">
      <c r="A2" s="350" t="s">
        <v>89</v>
      </c>
      <c r="B2" s="350"/>
      <c r="C2" s="350"/>
      <c r="D2" s="350"/>
      <c r="E2" s="146"/>
      <c r="F2" s="161"/>
      <c r="G2" s="161"/>
      <c r="H2" s="161"/>
      <c r="I2" s="161"/>
      <c r="J2" s="171"/>
      <c r="K2" s="171"/>
      <c r="L2" s="171"/>
      <c r="M2" s="135"/>
    </row>
    <row r="4" spans="1:13" ht="15" x14ac:dyDescent="0.25">
      <c r="A4" s="34" t="s">
        <v>90</v>
      </c>
      <c r="B4" s="352">
        <f>'Tab 1 - Overview'!D6</f>
        <v>0</v>
      </c>
      <c r="C4" s="352"/>
    </row>
    <row r="5" spans="1:13" ht="15" x14ac:dyDescent="0.25">
      <c r="A5" s="34" t="s">
        <v>0</v>
      </c>
      <c r="B5" s="353">
        <f>'Tab 1 - Overview'!J6</f>
        <v>0</v>
      </c>
      <c r="C5" s="353"/>
    </row>
    <row r="6" spans="1:13" ht="15" x14ac:dyDescent="0.25">
      <c r="A6" s="34" t="s">
        <v>91</v>
      </c>
      <c r="B6" s="349">
        <f>'Tab 1 - Overview'!D11</f>
        <v>0</v>
      </c>
      <c r="C6" s="349"/>
    </row>
    <row r="8" spans="1:13" ht="16.5" customHeight="1" thickBot="1" x14ac:dyDescent="0.3">
      <c r="A8" s="69"/>
      <c r="B8" s="69"/>
      <c r="C8" s="69"/>
      <c r="D8" s="165"/>
      <c r="E8" s="148"/>
      <c r="F8" s="338" t="s">
        <v>97</v>
      </c>
      <c r="G8" s="338"/>
      <c r="H8" s="338"/>
      <c r="I8" s="338"/>
      <c r="J8" s="168"/>
      <c r="K8" s="168"/>
      <c r="L8" s="168"/>
    </row>
    <row r="9" spans="1:13" ht="18" customHeight="1" thickBot="1" x14ac:dyDescent="0.3">
      <c r="A9" s="351" t="s">
        <v>116</v>
      </c>
      <c r="B9" s="351"/>
      <c r="C9" s="351"/>
      <c r="D9" s="351"/>
      <c r="E9" s="149"/>
      <c r="F9" s="194" t="s">
        <v>95</v>
      </c>
      <c r="G9" s="195" t="s">
        <v>96</v>
      </c>
      <c r="H9" s="195" t="s">
        <v>100</v>
      </c>
      <c r="I9" s="196" t="s">
        <v>101</v>
      </c>
      <c r="J9" s="339" t="s">
        <v>98</v>
      </c>
      <c r="K9" s="339"/>
      <c r="L9" s="339"/>
    </row>
    <row r="10" spans="1:13" ht="30" x14ac:dyDescent="0.25">
      <c r="A10" s="194" t="s">
        <v>92</v>
      </c>
      <c r="B10" s="203" t="s">
        <v>94</v>
      </c>
      <c r="C10" s="203" t="s">
        <v>93</v>
      </c>
      <c r="D10" s="200" t="s">
        <v>103</v>
      </c>
      <c r="E10" s="150"/>
      <c r="F10" s="197">
        <v>7.6499999999999999E-2</v>
      </c>
      <c r="G10" s="191">
        <v>0</v>
      </c>
      <c r="H10" s="192">
        <v>0</v>
      </c>
      <c r="I10" s="201">
        <v>0</v>
      </c>
      <c r="J10" s="222" t="s">
        <v>117</v>
      </c>
      <c r="K10" s="222" t="s">
        <v>118</v>
      </c>
      <c r="L10" s="222" t="s">
        <v>119</v>
      </c>
      <c r="M10" s="200" t="s">
        <v>99</v>
      </c>
    </row>
    <row r="11" spans="1:13" x14ac:dyDescent="0.25">
      <c r="A11" s="204" t="s">
        <v>104</v>
      </c>
      <c r="B11" s="60">
        <v>0</v>
      </c>
      <c r="C11" s="61">
        <v>0</v>
      </c>
      <c r="D11" s="145">
        <f>B11*C11</f>
        <v>0</v>
      </c>
      <c r="E11" s="151"/>
      <c r="F11" s="198">
        <f t="shared" ref="F11:F22" si="0">D11*$F$10</f>
        <v>0</v>
      </c>
      <c r="G11" s="180">
        <f t="shared" ref="G11:G22" si="1">D11*$G$10</f>
        <v>0</v>
      </c>
      <c r="H11" s="180">
        <f t="shared" ref="H11:H22" si="2">D11*$H$10</f>
        <v>0</v>
      </c>
      <c r="I11" s="202">
        <f t="shared" ref="I11:I22" si="3">D11*$I$10</f>
        <v>0</v>
      </c>
      <c r="J11" s="92">
        <v>0</v>
      </c>
      <c r="K11" s="92">
        <v>0</v>
      </c>
      <c r="L11" s="92">
        <v>0</v>
      </c>
      <c r="M11" s="199">
        <f t="shared" ref="M11:M22" si="4">SUM(F11:L11)</f>
        <v>0</v>
      </c>
    </row>
    <row r="12" spans="1:13" x14ac:dyDescent="0.25">
      <c r="A12" s="204" t="s">
        <v>105</v>
      </c>
      <c r="B12" s="60">
        <v>0</v>
      </c>
      <c r="C12" s="61">
        <v>0</v>
      </c>
      <c r="D12" s="145">
        <f t="shared" ref="D12:D22" si="5">B12*C12</f>
        <v>0</v>
      </c>
      <c r="E12" s="151"/>
      <c r="F12" s="198">
        <f t="shared" si="0"/>
        <v>0</v>
      </c>
      <c r="G12" s="180">
        <f t="shared" si="1"/>
        <v>0</v>
      </c>
      <c r="H12" s="180">
        <f t="shared" si="2"/>
        <v>0</v>
      </c>
      <c r="I12" s="202">
        <f t="shared" si="3"/>
        <v>0</v>
      </c>
      <c r="J12" s="92">
        <v>0</v>
      </c>
      <c r="K12" s="92">
        <v>0</v>
      </c>
      <c r="L12" s="92">
        <v>0</v>
      </c>
      <c r="M12" s="199">
        <f t="shared" si="4"/>
        <v>0</v>
      </c>
    </row>
    <row r="13" spans="1:13" x14ac:dyDescent="0.25">
      <c r="A13" s="204" t="s">
        <v>106</v>
      </c>
      <c r="B13" s="60">
        <v>0</v>
      </c>
      <c r="C13" s="61">
        <v>0</v>
      </c>
      <c r="D13" s="145">
        <f t="shared" si="5"/>
        <v>0</v>
      </c>
      <c r="E13" s="151"/>
      <c r="F13" s="198">
        <f t="shared" si="0"/>
        <v>0</v>
      </c>
      <c r="G13" s="180">
        <f t="shared" si="1"/>
        <v>0</v>
      </c>
      <c r="H13" s="180">
        <f t="shared" si="2"/>
        <v>0</v>
      </c>
      <c r="I13" s="202">
        <f t="shared" si="3"/>
        <v>0</v>
      </c>
      <c r="J13" s="92">
        <v>0</v>
      </c>
      <c r="K13" s="92">
        <v>0</v>
      </c>
      <c r="L13" s="92">
        <v>0</v>
      </c>
      <c r="M13" s="199">
        <f t="shared" si="4"/>
        <v>0</v>
      </c>
    </row>
    <row r="14" spans="1:13" x14ac:dyDescent="0.25">
      <c r="A14" s="204" t="s">
        <v>107</v>
      </c>
      <c r="B14" s="60">
        <v>0</v>
      </c>
      <c r="C14" s="61">
        <v>0</v>
      </c>
      <c r="D14" s="145">
        <f t="shared" si="5"/>
        <v>0</v>
      </c>
      <c r="E14" s="151"/>
      <c r="F14" s="198">
        <f t="shared" si="0"/>
        <v>0</v>
      </c>
      <c r="G14" s="180">
        <f t="shared" si="1"/>
        <v>0</v>
      </c>
      <c r="H14" s="180">
        <f t="shared" si="2"/>
        <v>0</v>
      </c>
      <c r="I14" s="202">
        <f t="shared" si="3"/>
        <v>0</v>
      </c>
      <c r="J14" s="92">
        <v>0</v>
      </c>
      <c r="K14" s="92">
        <v>0</v>
      </c>
      <c r="L14" s="92">
        <v>0</v>
      </c>
      <c r="M14" s="199">
        <f t="shared" si="4"/>
        <v>0</v>
      </c>
    </row>
    <row r="15" spans="1:13" x14ac:dyDescent="0.25">
      <c r="A15" s="204" t="s">
        <v>108</v>
      </c>
      <c r="B15" s="60">
        <v>0</v>
      </c>
      <c r="C15" s="61">
        <v>0</v>
      </c>
      <c r="D15" s="145">
        <f t="shared" si="5"/>
        <v>0</v>
      </c>
      <c r="E15" s="151"/>
      <c r="F15" s="198">
        <f t="shared" si="0"/>
        <v>0</v>
      </c>
      <c r="G15" s="180">
        <f t="shared" si="1"/>
        <v>0</v>
      </c>
      <c r="H15" s="180">
        <f t="shared" si="2"/>
        <v>0</v>
      </c>
      <c r="I15" s="202">
        <f t="shared" si="3"/>
        <v>0</v>
      </c>
      <c r="J15" s="92">
        <v>0</v>
      </c>
      <c r="K15" s="92">
        <v>0</v>
      </c>
      <c r="L15" s="92">
        <v>0</v>
      </c>
      <c r="M15" s="199">
        <f t="shared" si="4"/>
        <v>0</v>
      </c>
    </row>
    <row r="16" spans="1:13" x14ac:dyDescent="0.25">
      <c r="A16" s="204" t="s">
        <v>109</v>
      </c>
      <c r="B16" s="60">
        <v>0</v>
      </c>
      <c r="C16" s="61">
        <v>0</v>
      </c>
      <c r="D16" s="145">
        <f t="shared" si="5"/>
        <v>0</v>
      </c>
      <c r="E16" s="151"/>
      <c r="F16" s="198">
        <f t="shared" si="0"/>
        <v>0</v>
      </c>
      <c r="G16" s="180">
        <f t="shared" si="1"/>
        <v>0</v>
      </c>
      <c r="H16" s="180">
        <f t="shared" si="2"/>
        <v>0</v>
      </c>
      <c r="I16" s="202">
        <f t="shared" si="3"/>
        <v>0</v>
      </c>
      <c r="J16" s="92">
        <v>0</v>
      </c>
      <c r="K16" s="92">
        <v>0</v>
      </c>
      <c r="L16" s="92">
        <v>0</v>
      </c>
      <c r="M16" s="199">
        <f t="shared" si="4"/>
        <v>0</v>
      </c>
    </row>
    <row r="17" spans="1:13" x14ac:dyDescent="0.25">
      <c r="A17" s="204" t="s">
        <v>110</v>
      </c>
      <c r="B17" s="60">
        <v>0</v>
      </c>
      <c r="C17" s="61">
        <v>0</v>
      </c>
      <c r="D17" s="145">
        <f t="shared" si="5"/>
        <v>0</v>
      </c>
      <c r="E17" s="151"/>
      <c r="F17" s="198">
        <f t="shared" si="0"/>
        <v>0</v>
      </c>
      <c r="G17" s="180">
        <f t="shared" si="1"/>
        <v>0</v>
      </c>
      <c r="H17" s="180">
        <f t="shared" si="2"/>
        <v>0</v>
      </c>
      <c r="I17" s="202">
        <f t="shared" si="3"/>
        <v>0</v>
      </c>
      <c r="J17" s="92">
        <v>0</v>
      </c>
      <c r="K17" s="92">
        <v>0</v>
      </c>
      <c r="L17" s="92">
        <v>0</v>
      </c>
      <c r="M17" s="199">
        <f t="shared" si="4"/>
        <v>0</v>
      </c>
    </row>
    <row r="18" spans="1:13" x14ac:dyDescent="0.25">
      <c r="A18" s="204" t="s">
        <v>111</v>
      </c>
      <c r="B18" s="60">
        <v>0</v>
      </c>
      <c r="C18" s="61">
        <v>0</v>
      </c>
      <c r="D18" s="145">
        <f t="shared" si="5"/>
        <v>0</v>
      </c>
      <c r="E18" s="151"/>
      <c r="F18" s="198">
        <f t="shared" si="0"/>
        <v>0</v>
      </c>
      <c r="G18" s="180">
        <f t="shared" si="1"/>
        <v>0</v>
      </c>
      <c r="H18" s="180">
        <f t="shared" si="2"/>
        <v>0</v>
      </c>
      <c r="I18" s="202">
        <f t="shared" si="3"/>
        <v>0</v>
      </c>
      <c r="J18" s="92">
        <v>0</v>
      </c>
      <c r="K18" s="92">
        <v>0</v>
      </c>
      <c r="L18" s="92">
        <v>0</v>
      </c>
      <c r="M18" s="199">
        <f t="shared" si="4"/>
        <v>0</v>
      </c>
    </row>
    <row r="19" spans="1:13" x14ac:dyDescent="0.25">
      <c r="A19" s="204" t="s">
        <v>112</v>
      </c>
      <c r="B19" s="60">
        <v>0</v>
      </c>
      <c r="C19" s="61">
        <v>0</v>
      </c>
      <c r="D19" s="145">
        <f t="shared" si="5"/>
        <v>0</v>
      </c>
      <c r="E19" s="151"/>
      <c r="F19" s="198">
        <f t="shared" si="0"/>
        <v>0</v>
      </c>
      <c r="G19" s="180">
        <f t="shared" si="1"/>
        <v>0</v>
      </c>
      <c r="H19" s="180">
        <f t="shared" si="2"/>
        <v>0</v>
      </c>
      <c r="I19" s="202">
        <f t="shared" si="3"/>
        <v>0</v>
      </c>
      <c r="J19" s="92">
        <v>0</v>
      </c>
      <c r="K19" s="92">
        <v>0</v>
      </c>
      <c r="L19" s="92">
        <v>0</v>
      </c>
      <c r="M19" s="199">
        <f t="shared" si="4"/>
        <v>0</v>
      </c>
    </row>
    <row r="20" spans="1:13" x14ac:dyDescent="0.25">
      <c r="A20" s="204" t="s">
        <v>113</v>
      </c>
      <c r="B20" s="60">
        <v>0</v>
      </c>
      <c r="C20" s="61">
        <v>0</v>
      </c>
      <c r="D20" s="145">
        <f t="shared" si="5"/>
        <v>0</v>
      </c>
      <c r="E20" s="151"/>
      <c r="F20" s="198">
        <f t="shared" si="0"/>
        <v>0</v>
      </c>
      <c r="G20" s="180">
        <f t="shared" si="1"/>
        <v>0</v>
      </c>
      <c r="H20" s="180">
        <f t="shared" si="2"/>
        <v>0</v>
      </c>
      <c r="I20" s="202">
        <f t="shared" si="3"/>
        <v>0</v>
      </c>
      <c r="J20" s="92">
        <v>0</v>
      </c>
      <c r="K20" s="92">
        <v>0</v>
      </c>
      <c r="L20" s="92">
        <v>0</v>
      </c>
      <c r="M20" s="199">
        <f t="shared" si="4"/>
        <v>0</v>
      </c>
    </row>
    <row r="21" spans="1:13" x14ac:dyDescent="0.25">
      <c r="A21" s="204" t="s">
        <v>114</v>
      </c>
      <c r="B21" s="60">
        <v>0</v>
      </c>
      <c r="C21" s="61">
        <v>0</v>
      </c>
      <c r="D21" s="145">
        <f t="shared" si="5"/>
        <v>0</v>
      </c>
      <c r="E21" s="151"/>
      <c r="F21" s="198">
        <f t="shared" si="0"/>
        <v>0</v>
      </c>
      <c r="G21" s="180">
        <f t="shared" si="1"/>
        <v>0</v>
      </c>
      <c r="H21" s="180">
        <f t="shared" si="2"/>
        <v>0</v>
      </c>
      <c r="I21" s="202">
        <f t="shared" si="3"/>
        <v>0</v>
      </c>
      <c r="J21" s="92">
        <v>0</v>
      </c>
      <c r="K21" s="92">
        <v>0</v>
      </c>
      <c r="L21" s="92">
        <v>0</v>
      </c>
      <c r="M21" s="199">
        <f t="shared" si="4"/>
        <v>0</v>
      </c>
    </row>
    <row r="22" spans="1:13" ht="15" thickBot="1" x14ac:dyDescent="0.3">
      <c r="A22" s="218" t="s">
        <v>115</v>
      </c>
      <c r="B22" s="219">
        <v>0</v>
      </c>
      <c r="C22" s="220">
        <v>0</v>
      </c>
      <c r="D22" s="221">
        <f t="shared" si="5"/>
        <v>0</v>
      </c>
      <c r="E22" s="151"/>
      <c r="F22" s="209">
        <f t="shared" si="0"/>
        <v>0</v>
      </c>
      <c r="G22" s="210">
        <f t="shared" si="1"/>
        <v>0</v>
      </c>
      <c r="H22" s="210">
        <f t="shared" si="2"/>
        <v>0</v>
      </c>
      <c r="I22" s="211">
        <f t="shared" si="3"/>
        <v>0</v>
      </c>
      <c r="J22" s="212">
        <v>0</v>
      </c>
      <c r="K22" s="212">
        <v>0</v>
      </c>
      <c r="L22" s="212">
        <v>0</v>
      </c>
      <c r="M22" s="213">
        <f t="shared" si="4"/>
        <v>0</v>
      </c>
    </row>
    <row r="23" spans="1:13" s="84" customFormat="1" ht="17.25" customHeight="1" thickTop="1" thickBot="1" x14ac:dyDescent="0.3">
      <c r="A23" s="214"/>
      <c r="B23" s="215">
        <f>SUM(B11:B22)</f>
        <v>0</v>
      </c>
      <c r="C23" s="216"/>
      <c r="D23" s="217">
        <f>SUM(D11:D22)</f>
        <v>0</v>
      </c>
      <c r="E23" s="152"/>
      <c r="F23" s="205">
        <f t="shared" ref="F23:M23" si="6">SUM(F11:F22)</f>
        <v>0</v>
      </c>
      <c r="G23" s="206">
        <f t="shared" si="6"/>
        <v>0</v>
      </c>
      <c r="H23" s="206">
        <f t="shared" si="6"/>
        <v>0</v>
      </c>
      <c r="I23" s="207">
        <f t="shared" si="6"/>
        <v>0</v>
      </c>
      <c r="J23" s="206">
        <f t="shared" si="6"/>
        <v>0</v>
      </c>
      <c r="K23" s="206">
        <f t="shared" si="6"/>
        <v>0</v>
      </c>
      <c r="L23" s="206">
        <f t="shared" si="6"/>
        <v>0</v>
      </c>
      <c r="M23" s="208">
        <f t="shared" si="6"/>
        <v>0</v>
      </c>
    </row>
    <row r="24" spans="1:13" ht="17.25" hidden="1" customHeight="1" thickBot="1" x14ac:dyDescent="0.3">
      <c r="A24" s="85"/>
      <c r="B24" s="85"/>
      <c r="C24" s="85"/>
      <c r="D24" s="86"/>
      <c r="E24" s="153"/>
      <c r="F24" s="162"/>
      <c r="G24" s="162"/>
      <c r="H24" s="162"/>
      <c r="I24" s="162"/>
      <c r="J24" s="86"/>
      <c r="K24" s="86"/>
    </row>
    <row r="25" spans="1:13" ht="14.25" hidden="1" customHeight="1" x14ac:dyDescent="0.25"/>
    <row r="26" spans="1:13" ht="16.5" hidden="1" customHeight="1" x14ac:dyDescent="0.25">
      <c r="A26" s="69"/>
      <c r="B26" s="69"/>
      <c r="C26" s="69"/>
      <c r="D26" s="165"/>
      <c r="E26" s="148"/>
      <c r="F26" s="122"/>
      <c r="G26" s="122"/>
      <c r="H26" s="122"/>
      <c r="I26" s="122"/>
      <c r="J26" s="172"/>
      <c r="K26" s="177"/>
    </row>
    <row r="27" spans="1:13" ht="34.5" hidden="1" customHeight="1" x14ac:dyDescent="0.25">
      <c r="A27" s="137" t="s">
        <v>43</v>
      </c>
      <c r="B27" s="138"/>
      <c r="C27" s="138"/>
      <c r="D27" s="136"/>
      <c r="E27" s="154"/>
      <c r="F27" s="124"/>
      <c r="G27" s="123" t="s">
        <v>70</v>
      </c>
      <c r="H27" s="123" t="s">
        <v>71</v>
      </c>
      <c r="I27" s="176"/>
      <c r="J27" s="173"/>
      <c r="K27" s="178" t="s">
        <v>36</v>
      </c>
    </row>
    <row r="28" spans="1:13" ht="30.75" hidden="1" customHeight="1" x14ac:dyDescent="0.25">
      <c r="A28" s="70" t="s">
        <v>33</v>
      </c>
      <c r="B28" s="143"/>
      <c r="C28" s="71" t="s">
        <v>45</v>
      </c>
      <c r="D28" s="72" t="s">
        <v>36</v>
      </c>
      <c r="E28" s="155"/>
      <c r="F28" s="55" t="s">
        <v>37</v>
      </c>
      <c r="G28" s="55" t="s">
        <v>38</v>
      </c>
      <c r="H28" s="73" t="s">
        <v>39</v>
      </c>
      <c r="I28" s="73"/>
      <c r="J28" s="169" t="s">
        <v>40</v>
      </c>
      <c r="K28" s="179"/>
    </row>
    <row r="29" spans="1:13" ht="43.5" hidden="1" customHeight="1" x14ac:dyDescent="0.25">
      <c r="A29" s="74" t="s">
        <v>41</v>
      </c>
      <c r="B29" s="144"/>
      <c r="C29" s="75" t="s">
        <v>46</v>
      </c>
      <c r="D29" s="77" t="e">
        <f>#REF!*#REF!</f>
        <v>#REF!</v>
      </c>
      <c r="E29" s="156"/>
      <c r="F29" s="56">
        <v>0.32669999999999999</v>
      </c>
      <c r="G29" s="121" t="s">
        <v>49</v>
      </c>
      <c r="H29" s="76" t="s">
        <v>32</v>
      </c>
      <c r="I29" s="76"/>
      <c r="J29" s="170">
        <v>0.02</v>
      </c>
      <c r="K29" s="78" t="e">
        <f t="shared" ref="K29:K48" si="7">((SUM(F29:F29)+J29)*D29)</f>
        <v>#REF!</v>
      </c>
    </row>
    <row r="30" spans="1:13" ht="15.75" hidden="1" customHeight="1" x14ac:dyDescent="0.25">
      <c r="A30" s="182"/>
      <c r="B30" s="183"/>
      <c r="C30" s="184"/>
      <c r="D30" s="79" t="e">
        <f>#REF!*#REF!</f>
        <v>#REF!</v>
      </c>
      <c r="E30" s="157"/>
      <c r="F30" s="185"/>
      <c r="G30" s="125" t="s">
        <v>49</v>
      </c>
      <c r="H30" s="186"/>
      <c r="I30" s="186"/>
      <c r="J30" s="187"/>
      <c r="K30" s="80" t="e">
        <f t="shared" si="7"/>
        <v>#REF!</v>
      </c>
    </row>
    <row r="31" spans="1:13" ht="15" hidden="1" customHeight="1" x14ac:dyDescent="0.25">
      <c r="A31" s="188"/>
      <c r="B31" s="189"/>
      <c r="C31" s="181"/>
      <c r="D31" s="81" t="e">
        <f>#REF!*#REF!</f>
        <v>#REF!</v>
      </c>
      <c r="E31" s="158"/>
      <c r="F31" s="166"/>
      <c r="G31" s="120" t="s">
        <v>49</v>
      </c>
      <c r="H31" s="167"/>
      <c r="I31" s="167"/>
      <c r="J31" s="190"/>
      <c r="K31" s="82" t="e">
        <f t="shared" si="7"/>
        <v>#REF!</v>
      </c>
    </row>
    <row r="32" spans="1:13" ht="15" hidden="1" customHeight="1" x14ac:dyDescent="0.25">
      <c r="A32" s="188"/>
      <c r="B32" s="189"/>
      <c r="C32" s="181"/>
      <c r="D32" s="81" t="e">
        <f>#REF!*#REF!</f>
        <v>#REF!</v>
      </c>
      <c r="E32" s="158"/>
      <c r="F32" s="166"/>
      <c r="G32" s="120" t="s">
        <v>49</v>
      </c>
      <c r="H32" s="167"/>
      <c r="I32" s="167"/>
      <c r="J32" s="190"/>
      <c r="K32" s="82" t="e">
        <f t="shared" si="7"/>
        <v>#REF!</v>
      </c>
    </row>
    <row r="33" spans="1:11" ht="15" hidden="1" customHeight="1" x14ac:dyDescent="0.25">
      <c r="A33" s="188"/>
      <c r="B33" s="189"/>
      <c r="C33" s="181"/>
      <c r="D33" s="81" t="e">
        <f>#REF!*#REF!</f>
        <v>#REF!</v>
      </c>
      <c r="E33" s="158"/>
      <c r="F33" s="166"/>
      <c r="G33" s="120" t="s">
        <v>49</v>
      </c>
      <c r="H33" s="167"/>
      <c r="I33" s="167"/>
      <c r="J33" s="190"/>
      <c r="K33" s="82" t="e">
        <f t="shared" si="7"/>
        <v>#REF!</v>
      </c>
    </row>
    <row r="34" spans="1:11" ht="15" hidden="1" customHeight="1" x14ac:dyDescent="0.25">
      <c r="A34" s="188"/>
      <c r="B34" s="189"/>
      <c r="C34" s="181"/>
      <c r="D34" s="81" t="e">
        <f>#REF!*#REF!</f>
        <v>#REF!</v>
      </c>
      <c r="E34" s="158"/>
      <c r="F34" s="166"/>
      <c r="G34" s="120" t="s">
        <v>49</v>
      </c>
      <c r="H34" s="167"/>
      <c r="I34" s="167"/>
      <c r="J34" s="190"/>
      <c r="K34" s="82" t="e">
        <f t="shared" si="7"/>
        <v>#REF!</v>
      </c>
    </row>
    <row r="35" spans="1:11" ht="15" hidden="1" customHeight="1" x14ac:dyDescent="0.25">
      <c r="A35" s="188"/>
      <c r="B35" s="189"/>
      <c r="C35" s="181"/>
      <c r="D35" s="81" t="e">
        <f>#REF!*#REF!</f>
        <v>#REF!</v>
      </c>
      <c r="E35" s="158"/>
      <c r="F35" s="166"/>
      <c r="G35" s="120" t="s">
        <v>49</v>
      </c>
      <c r="H35" s="167"/>
      <c r="I35" s="167"/>
      <c r="J35" s="190"/>
      <c r="K35" s="82" t="e">
        <f t="shared" si="7"/>
        <v>#REF!</v>
      </c>
    </row>
    <row r="36" spans="1:11" ht="15" hidden="1" customHeight="1" x14ac:dyDescent="0.25">
      <c r="A36" s="188"/>
      <c r="B36" s="189"/>
      <c r="C36" s="181"/>
      <c r="D36" s="81" t="e">
        <f>#REF!*#REF!</f>
        <v>#REF!</v>
      </c>
      <c r="E36" s="158"/>
      <c r="F36" s="166"/>
      <c r="G36" s="120" t="s">
        <v>49</v>
      </c>
      <c r="H36" s="167"/>
      <c r="I36" s="167"/>
      <c r="J36" s="190"/>
      <c r="K36" s="82" t="e">
        <f t="shared" si="7"/>
        <v>#REF!</v>
      </c>
    </row>
    <row r="37" spans="1:11" ht="15" hidden="1" customHeight="1" x14ac:dyDescent="0.25">
      <c r="A37" s="188"/>
      <c r="B37" s="189"/>
      <c r="C37" s="181"/>
      <c r="D37" s="81" t="e">
        <f>#REF!*#REF!</f>
        <v>#REF!</v>
      </c>
      <c r="E37" s="158"/>
      <c r="F37" s="166"/>
      <c r="G37" s="120" t="s">
        <v>49</v>
      </c>
      <c r="H37" s="167"/>
      <c r="I37" s="167"/>
      <c r="J37" s="190"/>
      <c r="K37" s="82" t="e">
        <f t="shared" si="7"/>
        <v>#REF!</v>
      </c>
    </row>
    <row r="38" spans="1:11" ht="15" hidden="1" customHeight="1" x14ac:dyDescent="0.25">
      <c r="A38" s="188"/>
      <c r="B38" s="189"/>
      <c r="C38" s="181"/>
      <c r="D38" s="81" t="e">
        <f>#REF!*#REF!</f>
        <v>#REF!</v>
      </c>
      <c r="E38" s="158"/>
      <c r="F38" s="166"/>
      <c r="G38" s="120" t="s">
        <v>49</v>
      </c>
      <c r="H38" s="167"/>
      <c r="I38" s="167"/>
      <c r="J38" s="190"/>
      <c r="K38" s="82" t="e">
        <f t="shared" si="7"/>
        <v>#REF!</v>
      </c>
    </row>
    <row r="39" spans="1:11" ht="15" hidden="1" customHeight="1" x14ac:dyDescent="0.25">
      <c r="A39" s="188"/>
      <c r="B39" s="189"/>
      <c r="C39" s="181"/>
      <c r="D39" s="81" t="e">
        <f>#REF!*#REF!</f>
        <v>#REF!</v>
      </c>
      <c r="E39" s="158"/>
      <c r="F39" s="166"/>
      <c r="G39" s="120" t="s">
        <v>49</v>
      </c>
      <c r="H39" s="167"/>
      <c r="I39" s="167"/>
      <c r="J39" s="190"/>
      <c r="K39" s="82" t="e">
        <f t="shared" si="7"/>
        <v>#REF!</v>
      </c>
    </row>
    <row r="40" spans="1:11" ht="15" hidden="1" customHeight="1" x14ac:dyDescent="0.25">
      <c r="A40" s="188"/>
      <c r="B40" s="189"/>
      <c r="C40" s="181"/>
      <c r="D40" s="81" t="e">
        <f>#REF!*#REF!</f>
        <v>#REF!</v>
      </c>
      <c r="E40" s="158"/>
      <c r="F40" s="166"/>
      <c r="G40" s="120" t="s">
        <v>49</v>
      </c>
      <c r="H40" s="167"/>
      <c r="I40" s="167"/>
      <c r="J40" s="190"/>
      <c r="K40" s="82" t="e">
        <f t="shared" si="7"/>
        <v>#REF!</v>
      </c>
    </row>
    <row r="41" spans="1:11" ht="15" hidden="1" customHeight="1" x14ac:dyDescent="0.25">
      <c r="A41" s="188"/>
      <c r="B41" s="189"/>
      <c r="C41" s="181"/>
      <c r="D41" s="81" t="e">
        <f>#REF!*#REF!</f>
        <v>#REF!</v>
      </c>
      <c r="E41" s="158"/>
      <c r="F41" s="166"/>
      <c r="G41" s="120" t="s">
        <v>49</v>
      </c>
      <c r="H41" s="167"/>
      <c r="I41" s="167"/>
      <c r="J41" s="190"/>
      <c r="K41" s="82" t="e">
        <f t="shared" si="7"/>
        <v>#REF!</v>
      </c>
    </row>
    <row r="42" spans="1:11" ht="15" hidden="1" customHeight="1" x14ac:dyDescent="0.25">
      <c r="A42" s="188"/>
      <c r="B42" s="189"/>
      <c r="C42" s="181"/>
      <c r="D42" s="81" t="e">
        <f>#REF!*#REF!</f>
        <v>#REF!</v>
      </c>
      <c r="E42" s="158"/>
      <c r="F42" s="166"/>
      <c r="G42" s="120" t="s">
        <v>49</v>
      </c>
      <c r="H42" s="167"/>
      <c r="I42" s="167"/>
      <c r="J42" s="190"/>
      <c r="K42" s="82" t="e">
        <f t="shared" si="7"/>
        <v>#REF!</v>
      </c>
    </row>
    <row r="43" spans="1:11" ht="15" hidden="1" customHeight="1" x14ac:dyDescent="0.25">
      <c r="A43" s="188"/>
      <c r="B43" s="189"/>
      <c r="C43" s="181"/>
      <c r="D43" s="81" t="e">
        <f>#REF!*#REF!</f>
        <v>#REF!</v>
      </c>
      <c r="E43" s="158"/>
      <c r="F43" s="166"/>
      <c r="G43" s="120" t="s">
        <v>49</v>
      </c>
      <c r="H43" s="167"/>
      <c r="I43" s="167"/>
      <c r="J43" s="190"/>
      <c r="K43" s="82" t="e">
        <f t="shared" si="7"/>
        <v>#REF!</v>
      </c>
    </row>
    <row r="44" spans="1:11" ht="15" hidden="1" customHeight="1" x14ac:dyDescent="0.25">
      <c r="A44" s="188"/>
      <c r="B44" s="189"/>
      <c r="C44" s="181"/>
      <c r="D44" s="81" t="e">
        <f>#REF!*#REF!</f>
        <v>#REF!</v>
      </c>
      <c r="E44" s="158"/>
      <c r="F44" s="166"/>
      <c r="G44" s="120" t="s">
        <v>49</v>
      </c>
      <c r="H44" s="167"/>
      <c r="I44" s="167"/>
      <c r="J44" s="190"/>
      <c r="K44" s="82" t="e">
        <f t="shared" si="7"/>
        <v>#REF!</v>
      </c>
    </row>
    <row r="45" spans="1:11" ht="15" hidden="1" customHeight="1" x14ac:dyDescent="0.25">
      <c r="A45" s="188"/>
      <c r="B45" s="189"/>
      <c r="C45" s="181"/>
      <c r="D45" s="81" t="e">
        <f>#REF!*#REF!</f>
        <v>#REF!</v>
      </c>
      <c r="E45" s="158"/>
      <c r="F45" s="166"/>
      <c r="G45" s="120" t="s">
        <v>49</v>
      </c>
      <c r="H45" s="167"/>
      <c r="I45" s="167"/>
      <c r="J45" s="190"/>
      <c r="K45" s="82" t="e">
        <f t="shared" si="7"/>
        <v>#REF!</v>
      </c>
    </row>
    <row r="46" spans="1:11" ht="15" hidden="1" customHeight="1" x14ac:dyDescent="0.25">
      <c r="A46" s="188"/>
      <c r="B46" s="189"/>
      <c r="C46" s="181"/>
      <c r="D46" s="81" t="e">
        <f>#REF!*#REF!</f>
        <v>#REF!</v>
      </c>
      <c r="E46" s="158"/>
      <c r="F46" s="166"/>
      <c r="G46" s="120" t="s">
        <v>49</v>
      </c>
      <c r="H46" s="167"/>
      <c r="I46" s="167"/>
      <c r="J46" s="190"/>
      <c r="K46" s="82" t="e">
        <f t="shared" si="7"/>
        <v>#REF!</v>
      </c>
    </row>
    <row r="47" spans="1:11" ht="15" hidden="1" customHeight="1" x14ac:dyDescent="0.25">
      <c r="A47" s="188"/>
      <c r="B47" s="189"/>
      <c r="C47" s="181"/>
      <c r="D47" s="81" t="e">
        <f>#REF!*#REF!</f>
        <v>#REF!</v>
      </c>
      <c r="E47" s="158"/>
      <c r="F47" s="166"/>
      <c r="G47" s="120" t="s">
        <v>49</v>
      </c>
      <c r="H47" s="167"/>
      <c r="I47" s="167"/>
      <c r="J47" s="190"/>
      <c r="K47" s="82" t="e">
        <f t="shared" si="7"/>
        <v>#REF!</v>
      </c>
    </row>
    <row r="48" spans="1:11" ht="15" hidden="1" customHeight="1" x14ac:dyDescent="0.25">
      <c r="A48" s="188"/>
      <c r="B48" s="189"/>
      <c r="C48" s="181"/>
      <c r="D48" s="81" t="e">
        <f>#REF!*#REF!</f>
        <v>#REF!</v>
      </c>
      <c r="E48" s="158"/>
      <c r="F48" s="166"/>
      <c r="G48" s="120" t="s">
        <v>49</v>
      </c>
      <c r="H48" s="167"/>
      <c r="I48" s="167"/>
      <c r="J48" s="190"/>
      <c r="K48" s="82" t="e">
        <f t="shared" si="7"/>
        <v>#REF!</v>
      </c>
    </row>
    <row r="49" spans="1:13" ht="17.25" hidden="1" customHeight="1" x14ac:dyDescent="0.25">
      <c r="A49" s="141" t="s">
        <v>44</v>
      </c>
      <c r="B49" s="142"/>
      <c r="C49" s="142"/>
      <c r="D49" s="87" t="e">
        <f>SUM(D30:D48)</f>
        <v>#REF!</v>
      </c>
      <c r="E49" s="159"/>
      <c r="F49" s="163"/>
      <c r="G49" s="163"/>
      <c r="H49" s="163"/>
      <c r="I49" s="163"/>
      <c r="J49" s="174"/>
      <c r="K49" s="83" t="e">
        <f>SUM(K30:K48)</f>
        <v>#REF!</v>
      </c>
    </row>
    <row r="50" spans="1:13" ht="16.5" hidden="1" customHeight="1" x14ac:dyDescent="0.25">
      <c r="A50" s="139" t="s">
        <v>47</v>
      </c>
      <c r="B50" s="140"/>
      <c r="C50" s="140"/>
      <c r="D50" s="88" t="e">
        <f>D23+D49</f>
        <v>#REF!</v>
      </c>
      <c r="E50" s="160"/>
      <c r="F50" s="164"/>
      <c r="G50" s="164"/>
      <c r="H50" s="164"/>
      <c r="I50" s="164"/>
      <c r="J50" s="175"/>
      <c r="K50" s="89" t="e">
        <f>#REF!+K49</f>
        <v>#REF!</v>
      </c>
    </row>
    <row r="52" spans="1:13" ht="15.75" thickBot="1" x14ac:dyDescent="0.3">
      <c r="F52" s="193" t="s">
        <v>102</v>
      </c>
    </row>
    <row r="53" spans="1:13" x14ac:dyDescent="0.25">
      <c r="F53" s="340"/>
      <c r="G53" s="341"/>
      <c r="H53" s="341"/>
      <c r="I53" s="341"/>
      <c r="J53" s="341"/>
      <c r="K53" s="341"/>
      <c r="L53" s="341"/>
      <c r="M53" s="342"/>
    </row>
    <row r="54" spans="1:13" x14ac:dyDescent="0.25">
      <c r="F54" s="343"/>
      <c r="G54" s="344"/>
      <c r="H54" s="344"/>
      <c r="I54" s="344"/>
      <c r="J54" s="344"/>
      <c r="K54" s="344"/>
      <c r="L54" s="344"/>
      <c r="M54" s="345"/>
    </row>
    <row r="55" spans="1:13" ht="15" thickBot="1" x14ac:dyDescent="0.3">
      <c r="F55" s="346"/>
      <c r="G55" s="347"/>
      <c r="H55" s="347"/>
      <c r="I55" s="347"/>
      <c r="J55" s="347"/>
      <c r="K55" s="347"/>
      <c r="L55" s="347"/>
      <c r="M55" s="348"/>
    </row>
  </sheetData>
  <sheetProtection algorithmName="SHA-512" hashValue="YmcHd81fvW8rCNpdLjEontuS70QIKZ/PAje1rmp3R21BmagP8oM11egWU03meEqVUxqL8X60ZwtW0w49d5V+pw==" saltValue="hvxbVIpkYFGK4bIObUknhw==" spinCount="100000" sheet="1" selectLockedCells="1"/>
  <mergeCells count="9">
    <mergeCell ref="F8:I8"/>
    <mergeCell ref="J9:L9"/>
    <mergeCell ref="F53:M55"/>
    <mergeCell ref="B6:C6"/>
    <mergeCell ref="A1:D1"/>
    <mergeCell ref="A2:D2"/>
    <mergeCell ref="A9:D9"/>
    <mergeCell ref="B4:C4"/>
    <mergeCell ref="B5:C5"/>
  </mergeCells>
  <pageMargins left="0.7" right="0.7" top="0.75" bottom="0.75" header="0.3" footer="0.3"/>
  <pageSetup scale="43" fitToWidth="2"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625F-B716-408D-9BA7-AAD774992C9F}">
  <sheetPr codeName="Sheet4"/>
  <dimension ref="A2:J27"/>
  <sheetViews>
    <sheetView view="pageLayout" zoomScaleNormal="100" workbookViewId="0">
      <selection activeCell="A10" sqref="A10"/>
    </sheetView>
  </sheetViews>
  <sheetFormatPr defaultColWidth="9.140625" defaultRowHeight="14.25" x14ac:dyDescent="0.2"/>
  <cols>
    <col min="1" max="1" width="16" style="1" bestFit="1" customWidth="1"/>
    <col min="2" max="2" width="16.85546875" style="1" bestFit="1" customWidth="1"/>
    <col min="3" max="3" width="15" style="1" bestFit="1" customWidth="1"/>
    <col min="4" max="4" width="19.28515625" style="1" bestFit="1" customWidth="1"/>
    <col min="5" max="5" width="9.85546875" style="1" bestFit="1" customWidth="1"/>
    <col min="6" max="6" width="10" style="1" bestFit="1" customWidth="1"/>
    <col min="7" max="7" width="10.140625" style="1" customWidth="1"/>
    <col min="8" max="8" width="9.85546875" style="1" bestFit="1" customWidth="1"/>
    <col min="9" max="9" width="14.7109375" style="1" customWidth="1"/>
    <col min="10" max="10" width="12" style="7" bestFit="1" customWidth="1"/>
    <col min="11" max="11" width="9.140625" style="1" customWidth="1"/>
    <col min="12" max="16384" width="9.140625" style="1"/>
  </cols>
  <sheetData>
    <row r="2" spans="1:10" ht="15" x14ac:dyDescent="0.25">
      <c r="A2" s="19" t="s">
        <v>0</v>
      </c>
      <c r="B2" s="22" t="e">
        <f>'Tab 1 - Overview'!#REF!</f>
        <v>#REF!</v>
      </c>
      <c r="D2" s="19" t="s">
        <v>1</v>
      </c>
      <c r="E2" s="352" t="e">
        <f>'Tab 1 - Overview'!#REF!</f>
        <v>#REF!</v>
      </c>
      <c r="F2" s="352"/>
      <c r="G2" s="352"/>
      <c r="H2" s="352"/>
      <c r="I2" s="352"/>
      <c r="J2" s="352"/>
    </row>
    <row r="3" spans="1:10" x14ac:dyDescent="0.2">
      <c r="A3" s="23"/>
      <c r="B3" s="14"/>
    </row>
    <row r="4" spans="1:10" ht="15" x14ac:dyDescent="0.25">
      <c r="A4" s="19" t="s">
        <v>25</v>
      </c>
      <c r="B4" s="22">
        <f>'Tab 1 - Overview'!H19</f>
        <v>0</v>
      </c>
      <c r="D4" s="19" t="s">
        <v>2</v>
      </c>
      <c r="E4" s="360" t="e">
        <f>'Tab 1 - Overview'!#REF!</f>
        <v>#REF!</v>
      </c>
      <c r="F4" s="360"/>
      <c r="G4" s="2" t="s">
        <v>3</v>
      </c>
      <c r="H4" s="354" t="e">
        <f>'Tab 1 - Overview'!#REF!</f>
        <v>#REF!</v>
      </c>
      <c r="I4" s="354"/>
      <c r="J4" s="354"/>
    </row>
    <row r="5" spans="1:10" x14ac:dyDescent="0.2">
      <c r="A5" s="3"/>
      <c r="B5" s="3"/>
      <c r="C5" s="3"/>
      <c r="D5" s="3"/>
      <c r="E5" s="21"/>
      <c r="F5" s="21"/>
      <c r="H5" s="14"/>
      <c r="I5" s="14"/>
      <c r="J5" s="18"/>
    </row>
    <row r="6" spans="1:10" ht="15" x14ac:dyDescent="0.25">
      <c r="A6" s="27" t="s">
        <v>30</v>
      </c>
      <c r="B6" s="32" t="e">
        <f>CONCATENATE(B2,B4)</f>
        <v>#REF!</v>
      </c>
      <c r="C6" s="361" t="s">
        <v>29</v>
      </c>
      <c r="D6" s="362"/>
      <c r="E6" s="360" t="e">
        <f>'Tab 1 - Overview'!#REF!</f>
        <v>#REF!</v>
      </c>
      <c r="F6" s="360"/>
      <c r="G6" s="2" t="s">
        <v>3</v>
      </c>
      <c r="H6" s="354" t="e">
        <f>'Tab 1 - Overview'!#REF!</f>
        <v>#REF!</v>
      </c>
      <c r="I6" s="354"/>
      <c r="J6" s="354"/>
    </row>
    <row r="7" spans="1:10" x14ac:dyDescent="0.2">
      <c r="A7" s="3"/>
      <c r="B7" s="3"/>
      <c r="C7" s="3"/>
      <c r="D7" s="3"/>
      <c r="E7" s="3"/>
      <c r="F7" s="3"/>
    </row>
    <row r="8" spans="1:10" ht="23.25" x14ac:dyDescent="0.2">
      <c r="A8" s="358" t="s">
        <v>15</v>
      </c>
      <c r="B8" s="359"/>
      <c r="C8" s="359"/>
      <c r="D8" s="359"/>
      <c r="E8" s="359"/>
      <c r="F8" s="359"/>
      <c r="G8" s="359"/>
      <c r="H8" s="359"/>
      <c r="I8" s="359"/>
      <c r="J8" s="359"/>
    </row>
    <row r="9" spans="1:10" ht="51" x14ac:dyDescent="0.2">
      <c r="A9" s="8" t="s">
        <v>11</v>
      </c>
      <c r="B9" s="8" t="s">
        <v>24</v>
      </c>
      <c r="C9" s="8" t="s">
        <v>12</v>
      </c>
      <c r="D9" s="8" t="s">
        <v>16</v>
      </c>
      <c r="E9" s="8" t="s">
        <v>13</v>
      </c>
      <c r="F9" s="8" t="s">
        <v>17</v>
      </c>
      <c r="G9" s="8" t="s">
        <v>18</v>
      </c>
      <c r="H9" s="8" t="s">
        <v>14</v>
      </c>
      <c r="I9" s="8" t="s">
        <v>7</v>
      </c>
      <c r="J9" s="8" t="s">
        <v>6</v>
      </c>
    </row>
    <row r="10" spans="1:10" x14ac:dyDescent="0.2">
      <c r="A10" s="15"/>
      <c r="B10" s="25"/>
      <c r="C10" s="15"/>
      <c r="D10" s="25"/>
      <c r="E10" s="6"/>
      <c r="F10" s="6"/>
      <c r="G10" s="6"/>
      <c r="H10" s="6"/>
      <c r="I10" s="6"/>
      <c r="J10" s="9">
        <f>SUM(E10:H10)</f>
        <v>0</v>
      </c>
    </row>
    <row r="11" spans="1:10" x14ac:dyDescent="0.2">
      <c r="A11" s="15"/>
      <c r="B11" s="25"/>
      <c r="C11" s="15"/>
      <c r="D11" s="25"/>
      <c r="E11" s="6"/>
      <c r="F11" s="6"/>
      <c r="G11" s="6"/>
      <c r="H11" s="6"/>
      <c r="I11" s="6"/>
      <c r="J11" s="9">
        <f t="shared" ref="J11:J16" si="0">SUM(E11:H11)</f>
        <v>0</v>
      </c>
    </row>
    <row r="12" spans="1:10" x14ac:dyDescent="0.2">
      <c r="A12" s="15"/>
      <c r="B12" s="25"/>
      <c r="C12" s="15"/>
      <c r="D12" s="25"/>
      <c r="E12" s="6"/>
      <c r="F12" s="6"/>
      <c r="G12" s="6"/>
      <c r="H12" s="6"/>
      <c r="I12" s="6"/>
      <c r="J12" s="9">
        <f t="shared" si="0"/>
        <v>0</v>
      </c>
    </row>
    <row r="13" spans="1:10" x14ac:dyDescent="0.2">
      <c r="A13" s="15"/>
      <c r="B13" s="25"/>
      <c r="C13" s="15"/>
      <c r="D13" s="25"/>
      <c r="E13" s="6"/>
      <c r="F13" s="6"/>
      <c r="G13" s="6"/>
      <c r="H13" s="6"/>
      <c r="I13" s="6"/>
      <c r="J13" s="9">
        <f t="shared" si="0"/>
        <v>0</v>
      </c>
    </row>
    <row r="14" spans="1:10" x14ac:dyDescent="0.2">
      <c r="A14" s="15"/>
      <c r="B14" s="25"/>
      <c r="C14" s="15"/>
      <c r="D14" s="25"/>
      <c r="E14" s="6"/>
      <c r="F14" s="6"/>
      <c r="G14" s="6"/>
      <c r="H14" s="6"/>
      <c r="I14" s="6"/>
      <c r="J14" s="9">
        <f t="shared" si="0"/>
        <v>0</v>
      </c>
    </row>
    <row r="15" spans="1:10" x14ac:dyDescent="0.2">
      <c r="A15" s="15"/>
      <c r="B15" s="25"/>
      <c r="C15" s="15"/>
      <c r="D15" s="25"/>
      <c r="E15" s="6"/>
      <c r="F15" s="6"/>
      <c r="G15" s="6"/>
      <c r="H15" s="6"/>
      <c r="I15" s="6"/>
      <c r="J15" s="9">
        <f t="shared" si="0"/>
        <v>0</v>
      </c>
    </row>
    <row r="16" spans="1:10" x14ac:dyDescent="0.2">
      <c r="A16" s="15"/>
      <c r="B16" s="25"/>
      <c r="C16" s="15"/>
      <c r="D16" s="25"/>
      <c r="E16" s="6"/>
      <c r="F16" s="6"/>
      <c r="G16" s="6"/>
      <c r="H16" s="6"/>
      <c r="I16" s="6"/>
      <c r="J16" s="9">
        <f t="shared" si="0"/>
        <v>0</v>
      </c>
    </row>
    <row r="17" spans="1:10" x14ac:dyDescent="0.2">
      <c r="A17" s="15"/>
      <c r="B17" s="25"/>
      <c r="C17" s="15"/>
      <c r="D17" s="25"/>
      <c r="E17" s="6"/>
      <c r="F17" s="6"/>
      <c r="G17" s="6"/>
      <c r="H17" s="6"/>
      <c r="I17" s="6"/>
      <c r="J17" s="9">
        <f>SUM(E17:H17)</f>
        <v>0</v>
      </c>
    </row>
    <row r="18" spans="1:10" x14ac:dyDescent="0.2">
      <c r="A18" s="15"/>
      <c r="B18" s="25"/>
      <c r="C18" s="15"/>
      <c r="D18" s="25"/>
      <c r="E18" s="6"/>
      <c r="F18" s="6"/>
      <c r="G18" s="6"/>
      <c r="H18" s="6"/>
      <c r="I18" s="6"/>
      <c r="J18" s="9">
        <f t="shared" ref="J18:J26" si="1">SUM(E18:H18)</f>
        <v>0</v>
      </c>
    </row>
    <row r="19" spans="1:10" x14ac:dyDescent="0.2">
      <c r="A19" s="15"/>
      <c r="B19" s="25"/>
      <c r="C19" s="15"/>
      <c r="D19" s="25"/>
      <c r="E19" s="6"/>
      <c r="F19" s="6"/>
      <c r="G19" s="6"/>
      <c r="H19" s="6"/>
      <c r="I19" s="6"/>
      <c r="J19" s="9">
        <f t="shared" si="1"/>
        <v>0</v>
      </c>
    </row>
    <row r="20" spans="1:10" x14ac:dyDescent="0.2">
      <c r="A20" s="15"/>
      <c r="B20" s="25"/>
      <c r="C20" s="15"/>
      <c r="D20" s="25"/>
      <c r="E20" s="6"/>
      <c r="F20" s="6"/>
      <c r="G20" s="6"/>
      <c r="H20" s="6"/>
      <c r="I20" s="6"/>
      <c r="J20" s="9">
        <f t="shared" si="1"/>
        <v>0</v>
      </c>
    </row>
    <row r="21" spans="1:10" x14ac:dyDescent="0.2">
      <c r="A21" s="15"/>
      <c r="B21" s="25"/>
      <c r="C21" s="15"/>
      <c r="D21" s="25"/>
      <c r="E21" s="6"/>
      <c r="F21" s="6"/>
      <c r="G21" s="6"/>
      <c r="H21" s="6"/>
      <c r="I21" s="6"/>
      <c r="J21" s="9">
        <f t="shared" si="1"/>
        <v>0</v>
      </c>
    </row>
    <row r="22" spans="1:10" x14ac:dyDescent="0.2">
      <c r="A22" s="15"/>
      <c r="B22" s="25"/>
      <c r="C22" s="15"/>
      <c r="D22" s="25"/>
      <c r="E22" s="6"/>
      <c r="F22" s="6"/>
      <c r="G22" s="6"/>
      <c r="H22" s="6"/>
      <c r="I22" s="6"/>
      <c r="J22" s="9">
        <f t="shared" si="1"/>
        <v>0</v>
      </c>
    </row>
    <row r="23" spans="1:10" x14ac:dyDescent="0.2">
      <c r="A23" s="15"/>
      <c r="B23" s="25"/>
      <c r="C23" s="15"/>
      <c r="D23" s="25"/>
      <c r="E23" s="6"/>
      <c r="F23" s="6"/>
      <c r="G23" s="6"/>
      <c r="H23" s="6"/>
      <c r="I23" s="6"/>
      <c r="J23" s="9">
        <f t="shared" si="1"/>
        <v>0</v>
      </c>
    </row>
    <row r="24" spans="1:10" x14ac:dyDescent="0.2">
      <c r="A24" s="15"/>
      <c r="B24" s="25"/>
      <c r="C24" s="15"/>
      <c r="D24" s="25"/>
      <c r="E24" s="6"/>
      <c r="F24" s="6"/>
      <c r="G24" s="6"/>
      <c r="H24" s="6"/>
      <c r="I24" s="6"/>
      <c r="J24" s="9">
        <f t="shared" si="1"/>
        <v>0</v>
      </c>
    </row>
    <row r="25" spans="1:10" x14ac:dyDescent="0.2">
      <c r="A25" s="15"/>
      <c r="B25" s="25"/>
      <c r="C25" s="15"/>
      <c r="D25" s="25"/>
      <c r="E25" s="6"/>
      <c r="F25" s="6"/>
      <c r="G25" s="6"/>
      <c r="H25" s="6"/>
      <c r="I25" s="6"/>
      <c r="J25" s="9">
        <f t="shared" si="1"/>
        <v>0</v>
      </c>
    </row>
    <row r="26" spans="1:10" x14ac:dyDescent="0.2">
      <c r="A26" s="15"/>
      <c r="B26" s="25"/>
      <c r="C26" s="15"/>
      <c r="D26" s="25"/>
      <c r="E26" s="6"/>
      <c r="F26" s="6"/>
      <c r="G26" s="6"/>
      <c r="H26" s="6"/>
      <c r="I26" s="6"/>
      <c r="J26" s="9">
        <f t="shared" si="1"/>
        <v>0</v>
      </c>
    </row>
    <row r="27" spans="1:10" x14ac:dyDescent="0.2">
      <c r="A27" s="355" t="s">
        <v>8</v>
      </c>
      <c r="B27" s="356"/>
      <c r="C27" s="356"/>
      <c r="D27" s="356"/>
      <c r="E27" s="356"/>
      <c r="F27" s="356"/>
      <c r="G27" s="356"/>
      <c r="H27" s="356"/>
      <c r="I27" s="357"/>
      <c r="J27" s="16">
        <f>SUM(J10:J26)</f>
        <v>0</v>
      </c>
    </row>
  </sheetData>
  <sheetProtection algorithmName="SHA-512" hashValue="He4eKZMkx80Q94hDmNSavxVwcdN/kIhm8LGn7MLLKtnK9QXGjyiwna8JBW9chRs3WYB2f0zcvEKChv8wVBCE8w==" saltValue="140YsD7zMUHc6CIVGXgXyQ==" spinCount="100000" sheet="1" objects="1" selectLockedCells="1"/>
  <mergeCells count="8">
    <mergeCell ref="E2:J2"/>
    <mergeCell ref="H4:J4"/>
    <mergeCell ref="H6:J6"/>
    <mergeCell ref="A27:I27"/>
    <mergeCell ref="A8:J8"/>
    <mergeCell ref="E4:F4"/>
    <mergeCell ref="E6:F6"/>
    <mergeCell ref="C6:D6"/>
  </mergeCells>
  <pageMargins left="0.25" right="0.25" top="0.75" bottom="0.75" header="0.3" footer="0.3"/>
  <pageSetup orientation="landscape" r:id="rId1"/>
  <headerFooter>
    <oddHeader>&amp;C&amp;"Arial,Bold"FY2024-25 State Financial Assistance
Local Firearm Safety Training Program (LFSTP) Activity Reimbursement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580F-F257-409F-8574-1B5EE0ED69BC}">
  <sheetPr codeName="Sheet8"/>
  <dimension ref="A2:I27"/>
  <sheetViews>
    <sheetView view="pageLayout" zoomScaleNormal="100" workbookViewId="0">
      <selection activeCell="F25" sqref="F25"/>
    </sheetView>
  </sheetViews>
  <sheetFormatPr defaultColWidth="9.140625" defaultRowHeight="14.25" x14ac:dyDescent="0.2"/>
  <cols>
    <col min="1" max="1" width="21.7109375" style="1" customWidth="1"/>
    <col min="2" max="2" width="27.5703125" style="1" customWidth="1"/>
    <col min="3" max="3" width="8.28515625" style="1" customWidth="1"/>
    <col min="4" max="4" width="9.140625" style="1" customWidth="1"/>
    <col min="5" max="5" width="10.28515625" style="1" customWidth="1"/>
    <col min="6" max="6" width="17.85546875" style="1" customWidth="1"/>
    <col min="7" max="7" width="11.5703125" style="1" customWidth="1"/>
    <col min="8" max="8" width="12.140625" style="1" customWidth="1"/>
    <col min="9" max="9" width="14.42578125" style="1" bestFit="1" customWidth="1"/>
    <col min="10" max="16384" width="9.140625" style="1"/>
  </cols>
  <sheetData>
    <row r="2" spans="1:9" ht="15" x14ac:dyDescent="0.25">
      <c r="A2" s="19" t="s">
        <v>0</v>
      </c>
      <c r="B2" s="22" t="e">
        <f>'Tab 1 - Overview'!#REF!</f>
        <v>#REF!</v>
      </c>
      <c r="E2" s="19" t="s">
        <v>1</v>
      </c>
      <c r="F2" s="352" t="e">
        <f>'Tab 1 - Overview'!#REF!</f>
        <v>#REF!</v>
      </c>
      <c r="G2" s="352"/>
      <c r="H2" s="352"/>
      <c r="I2" s="352"/>
    </row>
    <row r="3" spans="1:9" x14ac:dyDescent="0.2">
      <c r="A3" s="23"/>
      <c r="B3" s="14"/>
    </row>
    <row r="4" spans="1:9" ht="15" x14ac:dyDescent="0.25">
      <c r="A4" s="19" t="s">
        <v>25</v>
      </c>
      <c r="B4" s="28">
        <f>'Tab 1 - Overview'!H19</f>
        <v>0</v>
      </c>
      <c r="E4" s="19" t="s">
        <v>2</v>
      </c>
      <c r="F4" s="24" t="e">
        <f>'Tab 1 - Overview'!#REF!</f>
        <v>#REF!</v>
      </c>
      <c r="G4" s="2" t="s">
        <v>3</v>
      </c>
      <c r="H4" s="354" t="e">
        <f>'Tab 1 - Overview'!#REF!</f>
        <v>#REF!</v>
      </c>
      <c r="I4" s="354"/>
    </row>
    <row r="5" spans="1:9" ht="15" x14ac:dyDescent="0.25">
      <c r="A5" s="19"/>
      <c r="B5" s="20"/>
      <c r="E5" s="19"/>
      <c r="F5" s="10"/>
      <c r="G5" s="11"/>
      <c r="H5" s="12"/>
      <c r="I5" s="12"/>
    </row>
    <row r="6" spans="1:9" ht="15" x14ac:dyDescent="0.25">
      <c r="A6" s="26" t="s">
        <v>31</v>
      </c>
      <c r="B6" s="31" t="e">
        <f>CONCATENATE(B2,B4)</f>
        <v>#REF!</v>
      </c>
      <c r="C6" s="361" t="s">
        <v>29</v>
      </c>
      <c r="D6" s="361"/>
      <c r="E6" s="361"/>
      <c r="F6" s="24" t="e">
        <f>'Tab 1 - Overview'!#REF!</f>
        <v>#REF!</v>
      </c>
      <c r="G6" s="2" t="s">
        <v>3</v>
      </c>
      <c r="H6" s="354" t="e">
        <f>'Tab 1 - Overview'!#REF!</f>
        <v>#REF!</v>
      </c>
      <c r="I6" s="354"/>
    </row>
    <row r="7" spans="1:9" x14ac:dyDescent="0.2">
      <c r="A7" s="3"/>
      <c r="B7" s="3"/>
      <c r="C7" s="3"/>
      <c r="D7" s="3"/>
      <c r="E7" s="3"/>
      <c r="F7" s="3"/>
    </row>
    <row r="8" spans="1:9" ht="20.25" x14ac:dyDescent="0.2">
      <c r="A8" s="363" t="s">
        <v>9</v>
      </c>
      <c r="B8" s="364"/>
      <c r="C8" s="364"/>
      <c r="D8" s="364"/>
      <c r="E8" s="364"/>
      <c r="F8" s="364"/>
      <c r="G8" s="364"/>
      <c r="H8" s="364"/>
      <c r="I8" s="364"/>
    </row>
    <row r="9" spans="1:9" ht="51" x14ac:dyDescent="0.2">
      <c r="A9" s="8" t="s">
        <v>19</v>
      </c>
      <c r="B9" s="8" t="s">
        <v>20</v>
      </c>
      <c r="C9" s="8" t="s">
        <v>27</v>
      </c>
      <c r="D9" s="8" t="s">
        <v>22</v>
      </c>
      <c r="E9" s="8" t="s">
        <v>23</v>
      </c>
      <c r="F9" s="8" t="s">
        <v>7</v>
      </c>
      <c r="G9" s="8" t="s">
        <v>5</v>
      </c>
      <c r="H9" s="8" t="s">
        <v>26</v>
      </c>
      <c r="I9" s="8" t="s">
        <v>21</v>
      </c>
    </row>
    <row r="10" spans="1:9" x14ac:dyDescent="0.2">
      <c r="A10" s="4"/>
      <c r="B10" s="17"/>
      <c r="C10" s="4"/>
      <c r="D10" s="6"/>
      <c r="E10" s="6"/>
      <c r="F10" s="17"/>
      <c r="G10" s="5"/>
      <c r="H10" s="17"/>
      <c r="I10" s="9">
        <f>C10*D10+E10</f>
        <v>0</v>
      </c>
    </row>
    <row r="11" spans="1:9" x14ac:dyDescent="0.2">
      <c r="A11" s="4"/>
      <c r="B11" s="17"/>
      <c r="C11" s="4"/>
      <c r="D11" s="6"/>
      <c r="E11" s="6"/>
      <c r="F11" s="17"/>
      <c r="G11" s="5"/>
      <c r="H11" s="17"/>
      <c r="I11" s="9">
        <f t="shared" ref="I11:I26" si="0">C11*D11+E11</f>
        <v>0</v>
      </c>
    </row>
    <row r="12" spans="1:9" x14ac:dyDescent="0.2">
      <c r="A12" s="4"/>
      <c r="B12" s="17"/>
      <c r="C12" s="4"/>
      <c r="D12" s="6"/>
      <c r="E12" s="6"/>
      <c r="F12" s="17"/>
      <c r="G12" s="5"/>
      <c r="H12" s="17"/>
      <c r="I12" s="9">
        <f t="shared" si="0"/>
        <v>0</v>
      </c>
    </row>
    <row r="13" spans="1:9" x14ac:dyDescent="0.2">
      <c r="A13" s="4"/>
      <c r="B13" s="17"/>
      <c r="C13" s="4"/>
      <c r="D13" s="6"/>
      <c r="E13" s="6"/>
      <c r="F13" s="17"/>
      <c r="G13" s="5"/>
      <c r="H13" s="17"/>
      <c r="I13" s="9">
        <f t="shared" si="0"/>
        <v>0</v>
      </c>
    </row>
    <row r="14" spans="1:9" x14ac:dyDescent="0.2">
      <c r="A14" s="4"/>
      <c r="B14" s="17"/>
      <c r="C14" s="4"/>
      <c r="D14" s="6"/>
      <c r="E14" s="6"/>
      <c r="F14" s="17"/>
      <c r="G14" s="5"/>
      <c r="H14" s="17"/>
      <c r="I14" s="9">
        <f t="shared" si="0"/>
        <v>0</v>
      </c>
    </row>
    <row r="15" spans="1:9" x14ac:dyDescent="0.2">
      <c r="A15" s="4"/>
      <c r="B15" s="17"/>
      <c r="C15" s="4"/>
      <c r="D15" s="6"/>
      <c r="E15" s="6"/>
      <c r="F15" s="17"/>
      <c r="G15" s="5"/>
      <c r="H15" s="17"/>
      <c r="I15" s="9">
        <f t="shared" si="0"/>
        <v>0</v>
      </c>
    </row>
    <row r="16" spans="1:9" x14ac:dyDescent="0.2">
      <c r="A16" s="4"/>
      <c r="B16" s="17"/>
      <c r="C16" s="4"/>
      <c r="D16" s="6"/>
      <c r="E16" s="6"/>
      <c r="F16" s="17"/>
      <c r="G16" s="5"/>
      <c r="H16" s="17"/>
      <c r="I16" s="9">
        <f t="shared" si="0"/>
        <v>0</v>
      </c>
    </row>
    <row r="17" spans="1:9" x14ac:dyDescent="0.2">
      <c r="A17" s="4"/>
      <c r="B17" s="17"/>
      <c r="C17" s="4"/>
      <c r="D17" s="6"/>
      <c r="E17" s="6"/>
      <c r="F17" s="17"/>
      <c r="G17" s="5"/>
      <c r="H17" s="17"/>
      <c r="I17" s="9">
        <f t="shared" si="0"/>
        <v>0</v>
      </c>
    </row>
    <row r="18" spans="1:9" x14ac:dyDescent="0.2">
      <c r="A18" s="4"/>
      <c r="B18" s="17"/>
      <c r="C18" s="4"/>
      <c r="D18" s="6"/>
      <c r="E18" s="6"/>
      <c r="F18" s="17"/>
      <c r="G18" s="5"/>
      <c r="H18" s="17"/>
      <c r="I18" s="9">
        <f t="shared" si="0"/>
        <v>0</v>
      </c>
    </row>
    <row r="19" spans="1:9" x14ac:dyDescent="0.2">
      <c r="A19" s="4"/>
      <c r="B19" s="17"/>
      <c r="C19" s="4"/>
      <c r="D19" s="6"/>
      <c r="E19" s="6"/>
      <c r="F19" s="17"/>
      <c r="G19" s="5"/>
      <c r="H19" s="17"/>
      <c r="I19" s="9">
        <f t="shared" si="0"/>
        <v>0</v>
      </c>
    </row>
    <row r="20" spans="1:9" x14ac:dyDescent="0.2">
      <c r="A20" s="4"/>
      <c r="B20" s="17"/>
      <c r="C20" s="4"/>
      <c r="D20" s="6"/>
      <c r="E20" s="6"/>
      <c r="F20" s="17"/>
      <c r="G20" s="5"/>
      <c r="H20" s="17"/>
      <c r="I20" s="9">
        <f t="shared" si="0"/>
        <v>0</v>
      </c>
    </row>
    <row r="21" spans="1:9" x14ac:dyDescent="0.2">
      <c r="A21" s="4"/>
      <c r="B21" s="17"/>
      <c r="C21" s="4"/>
      <c r="D21" s="6"/>
      <c r="E21" s="6"/>
      <c r="F21" s="17"/>
      <c r="G21" s="5"/>
      <c r="H21" s="17"/>
      <c r="I21" s="9">
        <f t="shared" si="0"/>
        <v>0</v>
      </c>
    </row>
    <row r="22" spans="1:9" x14ac:dyDescent="0.2">
      <c r="A22" s="4"/>
      <c r="B22" s="17"/>
      <c r="C22" s="4"/>
      <c r="D22" s="6"/>
      <c r="E22" s="6"/>
      <c r="F22" s="17"/>
      <c r="G22" s="5"/>
      <c r="H22" s="17"/>
      <c r="I22" s="9">
        <f t="shared" si="0"/>
        <v>0</v>
      </c>
    </row>
    <row r="23" spans="1:9" x14ac:dyDescent="0.2">
      <c r="A23" s="4"/>
      <c r="B23" s="17"/>
      <c r="C23" s="4"/>
      <c r="D23" s="6"/>
      <c r="E23" s="6"/>
      <c r="F23" s="17"/>
      <c r="G23" s="5"/>
      <c r="H23" s="17"/>
      <c r="I23" s="9">
        <f t="shared" si="0"/>
        <v>0</v>
      </c>
    </row>
    <row r="24" spans="1:9" x14ac:dyDescent="0.2">
      <c r="A24" s="4"/>
      <c r="B24" s="17"/>
      <c r="C24" s="4"/>
      <c r="D24" s="6"/>
      <c r="E24" s="6"/>
      <c r="F24" s="17"/>
      <c r="G24" s="5"/>
      <c r="H24" s="17"/>
      <c r="I24" s="9">
        <f t="shared" si="0"/>
        <v>0</v>
      </c>
    </row>
    <row r="25" spans="1:9" x14ac:dyDescent="0.2">
      <c r="A25" s="4"/>
      <c r="B25" s="17"/>
      <c r="C25" s="4"/>
      <c r="D25" s="6"/>
      <c r="E25" s="6"/>
      <c r="F25" s="17"/>
      <c r="G25" s="5"/>
      <c r="H25" s="17"/>
      <c r="I25" s="9">
        <f t="shared" si="0"/>
        <v>0</v>
      </c>
    </row>
    <row r="26" spans="1:9" x14ac:dyDescent="0.2">
      <c r="A26" s="4"/>
      <c r="B26" s="17"/>
      <c r="C26" s="4"/>
      <c r="D26" s="6"/>
      <c r="E26" s="6"/>
      <c r="F26" s="17"/>
      <c r="G26" s="5"/>
      <c r="H26" s="17"/>
      <c r="I26" s="9">
        <f t="shared" si="0"/>
        <v>0</v>
      </c>
    </row>
    <row r="27" spans="1:9" x14ac:dyDescent="0.2">
      <c r="A27" s="355" t="s">
        <v>10</v>
      </c>
      <c r="B27" s="356"/>
      <c r="C27" s="356"/>
      <c r="D27" s="356"/>
      <c r="E27" s="356"/>
      <c r="F27" s="356"/>
      <c r="G27" s="356"/>
      <c r="H27" s="357"/>
      <c r="I27" s="16">
        <f>SUM(I10:I26)</f>
        <v>0</v>
      </c>
    </row>
  </sheetData>
  <sheetProtection algorithmName="SHA-512" hashValue="Kv9wgIPBhoNeMyE8joHcyVne3qWSzGeHkM+NKIjHg+AignPiYcupxWqyOhMkMyxgvavsooqNegP1wqzqmeVSiA==" saltValue="2XElK7bovVr/0as1dWsMng==" spinCount="100000" sheet="1" selectLockedCells="1"/>
  <mergeCells count="6">
    <mergeCell ref="A8:I8"/>
    <mergeCell ref="A27:H27"/>
    <mergeCell ref="F2:I2"/>
    <mergeCell ref="H4:I4"/>
    <mergeCell ref="H6:I6"/>
    <mergeCell ref="C6:E6"/>
  </mergeCells>
  <pageMargins left="0.25" right="0.25" top="0.75" bottom="0.75" header="0.3" footer="0.3"/>
  <pageSetup orientation="landscape" r:id="rId1"/>
  <headerFooter>
    <oddHeader>&amp;C&amp;"Arial,Bold"FY2024-25 State Financial Assistance
School Security Assessment (SSA) Activity Reimbursement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B80-4247-4A0B-AD5E-4EA0C5966EA3}">
  <sheetPr codeName="Sheet5">
    <pageSetUpPr fitToPage="1"/>
  </sheetPr>
  <dimension ref="A1:L16"/>
  <sheetViews>
    <sheetView showGridLines="0" zoomScale="115" zoomScaleNormal="115" workbookViewId="0">
      <selection activeCell="B10" sqref="B10"/>
    </sheetView>
  </sheetViews>
  <sheetFormatPr defaultColWidth="9.140625" defaultRowHeight="14.25" x14ac:dyDescent="0.25"/>
  <cols>
    <col min="1" max="1" width="39.42578125" style="65" customWidth="1"/>
    <col min="2" max="2" width="12.85546875" style="65" customWidth="1"/>
    <col min="3" max="4" width="12.85546875" style="93" customWidth="1"/>
    <col min="5" max="5" width="53.140625" style="93" customWidth="1"/>
    <col min="6" max="6" width="15.5703125" style="112" customWidth="1"/>
    <col min="7" max="7" width="38" style="65" customWidth="1"/>
    <col min="8" max="16384" width="9.140625" style="65"/>
  </cols>
  <sheetData>
    <row r="1" spans="1:12" s="29" customFormat="1" ht="15" customHeight="1" x14ac:dyDescent="0.25">
      <c r="A1" s="350" t="s">
        <v>88</v>
      </c>
      <c r="B1" s="350"/>
      <c r="C1" s="350"/>
      <c r="D1" s="350"/>
      <c r="E1" s="350"/>
      <c r="F1" s="350"/>
      <c r="G1" s="50"/>
      <c r="H1" s="50"/>
      <c r="I1" s="50"/>
      <c r="J1" s="50"/>
      <c r="K1" s="50"/>
      <c r="L1" s="50"/>
    </row>
    <row r="2" spans="1:12" s="29" customFormat="1" ht="15" x14ac:dyDescent="0.25">
      <c r="A2" s="350" t="s">
        <v>89</v>
      </c>
      <c r="B2" s="350"/>
      <c r="C2" s="350"/>
      <c r="D2" s="350"/>
      <c r="E2" s="350"/>
      <c r="F2" s="350"/>
      <c r="G2" s="50"/>
      <c r="H2" s="50"/>
      <c r="I2" s="50"/>
      <c r="J2" s="50"/>
      <c r="K2" s="50"/>
      <c r="L2" s="50"/>
    </row>
    <row r="3" spans="1:12" x14ac:dyDescent="0.25">
      <c r="A3" s="63"/>
      <c r="B3" s="66"/>
      <c r="C3" s="67"/>
      <c r="D3" s="68"/>
      <c r="E3" s="63"/>
      <c r="F3" s="64"/>
      <c r="G3" s="54"/>
      <c r="H3" s="54"/>
      <c r="I3" s="54"/>
      <c r="J3" s="54"/>
      <c r="K3" s="54"/>
      <c r="L3" s="54"/>
    </row>
    <row r="4" spans="1:12" ht="15" x14ac:dyDescent="0.25">
      <c r="A4" s="34" t="s">
        <v>90</v>
      </c>
      <c r="B4" s="352">
        <f>'Tab 1 - Overview'!D6</f>
        <v>0</v>
      </c>
      <c r="C4" s="352"/>
      <c r="D4" s="352"/>
      <c r="E4" s="13"/>
      <c r="F4" s="64"/>
      <c r="G4" s="54"/>
      <c r="H4" s="54"/>
      <c r="I4" s="54"/>
      <c r="J4" s="54"/>
      <c r="K4" s="54"/>
      <c r="L4" s="54"/>
    </row>
    <row r="5" spans="1:12" ht="15" x14ac:dyDescent="0.25">
      <c r="A5" s="34" t="s">
        <v>0</v>
      </c>
      <c r="B5" s="353">
        <f>'Tab 1 - Overview'!J6</f>
        <v>0</v>
      </c>
      <c r="C5" s="353"/>
      <c r="D5" s="353"/>
      <c r="E5" s="52"/>
      <c r="F5" s="64"/>
      <c r="G5" s="54"/>
      <c r="H5" s="54"/>
      <c r="I5" s="54"/>
      <c r="J5" s="54"/>
      <c r="K5" s="54"/>
      <c r="L5" s="54"/>
    </row>
    <row r="6" spans="1:12" ht="15" x14ac:dyDescent="0.25">
      <c r="A6" s="34" t="s">
        <v>91</v>
      </c>
      <c r="B6" s="349">
        <f>'Tab 1 - Overview'!D11</f>
        <v>0</v>
      </c>
      <c r="C6" s="349"/>
      <c r="D6" s="349"/>
      <c r="E6" s="52"/>
      <c r="F6" s="64"/>
      <c r="G6" s="54"/>
      <c r="H6" s="54"/>
      <c r="I6" s="54"/>
      <c r="J6" s="54"/>
      <c r="K6" s="54"/>
      <c r="L6" s="54"/>
    </row>
    <row r="7" spans="1:12" x14ac:dyDescent="0.25">
      <c r="B7" s="93"/>
      <c r="D7" s="94"/>
      <c r="F7" s="65"/>
    </row>
    <row r="8" spans="1:12" ht="15" x14ac:dyDescent="0.25">
      <c r="A8" s="365" t="s">
        <v>84</v>
      </c>
      <c r="B8" s="366"/>
      <c r="C8" s="366"/>
      <c r="D8" s="366"/>
      <c r="E8" s="366"/>
      <c r="F8" s="367"/>
    </row>
    <row r="9" spans="1:12" s="99" customFormat="1" ht="15" x14ac:dyDescent="0.25">
      <c r="A9" s="227" t="s">
        <v>131</v>
      </c>
      <c r="B9" s="227" t="s">
        <v>147</v>
      </c>
      <c r="C9" s="227" t="s">
        <v>134</v>
      </c>
      <c r="D9" s="228" t="s">
        <v>14</v>
      </c>
      <c r="E9" s="227" t="s">
        <v>135</v>
      </c>
      <c r="F9" s="228" t="s">
        <v>122</v>
      </c>
    </row>
    <row r="10" spans="1:12" x14ac:dyDescent="0.25">
      <c r="A10" s="251" t="s">
        <v>145</v>
      </c>
      <c r="B10" s="58">
        <v>0</v>
      </c>
      <c r="C10" s="58">
        <v>0</v>
      </c>
      <c r="D10" s="58">
        <v>0</v>
      </c>
      <c r="E10" s="90"/>
      <c r="F10" s="108">
        <f>B10+C10+D10</f>
        <v>0</v>
      </c>
    </row>
    <row r="11" spans="1:12" x14ac:dyDescent="0.25">
      <c r="A11" s="233" t="s">
        <v>132</v>
      </c>
      <c r="B11" s="61">
        <v>0</v>
      </c>
      <c r="C11" s="61">
        <v>0</v>
      </c>
      <c r="D11" s="61">
        <v>0</v>
      </c>
      <c r="E11" s="91"/>
      <c r="F11" s="109">
        <f>B11+C11+D11</f>
        <v>0</v>
      </c>
    </row>
    <row r="12" spans="1:12" x14ac:dyDescent="0.25">
      <c r="A12" s="234" t="s">
        <v>133</v>
      </c>
      <c r="B12" s="61">
        <v>0</v>
      </c>
      <c r="C12" s="61">
        <v>0</v>
      </c>
      <c r="D12" s="61">
        <v>0</v>
      </c>
      <c r="E12" s="91"/>
      <c r="F12" s="109">
        <f t="shared" ref="F12:F13" si="0">B12*D12</f>
        <v>0</v>
      </c>
    </row>
    <row r="13" spans="1:12" x14ac:dyDescent="0.25">
      <c r="A13" s="256" t="s">
        <v>146</v>
      </c>
      <c r="B13" s="61">
        <v>0</v>
      </c>
      <c r="C13" s="61">
        <v>0</v>
      </c>
      <c r="D13" s="61">
        <v>0</v>
      </c>
      <c r="E13" s="91"/>
      <c r="F13" s="109">
        <f t="shared" si="0"/>
        <v>0</v>
      </c>
    </row>
    <row r="14" spans="1:12" ht="15" x14ac:dyDescent="0.25">
      <c r="A14" s="368" t="s">
        <v>36</v>
      </c>
      <c r="B14" s="369"/>
      <c r="C14" s="369"/>
      <c r="D14" s="369"/>
      <c r="E14" s="369"/>
      <c r="F14" s="110">
        <f>SUM(F10:F13)</f>
        <v>0</v>
      </c>
    </row>
    <row r="16" spans="1:12" ht="15" x14ac:dyDescent="0.25">
      <c r="A16" s="69" t="s">
        <v>144</v>
      </c>
    </row>
  </sheetData>
  <sheetProtection algorithmName="SHA-512" hashValue="EQ/NBP2d6yN2uA/p4VzJgEpvZAWpEovjTUcgjudut6kqWy03tMNriQD7brKUUOZUUvrYVqJ7NJmlQg9u/6xtDA==" saltValue="mHarsbKecLuCSaIi6FKyMA==" spinCount="100000" sheet="1" selectLockedCells="1"/>
  <mergeCells count="7">
    <mergeCell ref="A8:F8"/>
    <mergeCell ref="A14:E14"/>
    <mergeCell ref="A1:F1"/>
    <mergeCell ref="A2:F2"/>
    <mergeCell ref="B4:D4"/>
    <mergeCell ref="B5:D5"/>
    <mergeCell ref="B6:D6"/>
  </mergeCells>
  <pageMargins left="0.7" right="0.7" top="0.75" bottom="0.75" header="0.3" footer="0.3"/>
  <pageSetup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1496-FB9C-4C4A-8170-3F652A587412}">
  <sheetPr codeName="Sheet3">
    <pageSetUpPr fitToPage="1"/>
  </sheetPr>
  <dimension ref="A1:K37"/>
  <sheetViews>
    <sheetView showGridLines="0" showWhiteSpace="0" zoomScale="115" zoomScaleNormal="115" workbookViewId="0">
      <selection activeCell="B20" sqref="B20"/>
    </sheetView>
  </sheetViews>
  <sheetFormatPr defaultColWidth="9.140625" defaultRowHeight="14.25" x14ac:dyDescent="0.25"/>
  <cols>
    <col min="1" max="1" width="37.5703125" style="65" customWidth="1"/>
    <col min="2" max="2" width="10.85546875" style="93" bestFit="1" customWidth="1"/>
    <col min="3" max="3" width="15" style="93" customWidth="1"/>
    <col min="4" max="4" width="17.85546875" style="94" customWidth="1"/>
    <col min="5" max="5" width="17.28515625" style="65" customWidth="1"/>
    <col min="6" max="6" width="38" style="65" customWidth="1"/>
    <col min="7" max="16384" width="9.140625" style="65"/>
  </cols>
  <sheetData>
    <row r="1" spans="1:11" s="29" customFormat="1" ht="15" customHeight="1" x14ac:dyDescent="0.25">
      <c r="A1" s="350" t="s">
        <v>88</v>
      </c>
      <c r="B1" s="350"/>
      <c r="C1" s="350"/>
      <c r="D1" s="350"/>
      <c r="E1" s="350"/>
      <c r="F1" s="50"/>
      <c r="G1" s="50"/>
      <c r="H1" s="50"/>
      <c r="I1" s="50"/>
      <c r="J1" s="50"/>
      <c r="K1" s="50"/>
    </row>
    <row r="2" spans="1:11" s="29" customFormat="1" ht="15" x14ac:dyDescent="0.25">
      <c r="A2" s="350" t="s">
        <v>89</v>
      </c>
      <c r="B2" s="350"/>
      <c r="C2" s="350"/>
      <c r="D2" s="350"/>
      <c r="E2" s="350"/>
      <c r="F2" s="50"/>
      <c r="G2" s="50"/>
      <c r="H2" s="50"/>
      <c r="I2" s="50"/>
      <c r="J2" s="50"/>
      <c r="K2" s="50"/>
    </row>
    <row r="3" spans="1:11" x14ac:dyDescent="0.25">
      <c r="A3" s="63"/>
      <c r="B3" s="66"/>
      <c r="C3" s="67"/>
      <c r="D3" s="68"/>
      <c r="E3" s="64"/>
      <c r="F3" s="54"/>
      <c r="G3" s="54"/>
      <c r="H3" s="54"/>
      <c r="I3" s="54"/>
      <c r="J3" s="54"/>
      <c r="K3" s="54"/>
    </row>
    <row r="4" spans="1:11" ht="15" x14ac:dyDescent="0.25">
      <c r="A4" s="34" t="s">
        <v>90</v>
      </c>
      <c r="B4" s="352">
        <f>'Tab 1 - Overview'!D6</f>
        <v>0</v>
      </c>
      <c r="C4" s="352"/>
      <c r="D4" s="352"/>
      <c r="E4" s="64"/>
      <c r="F4" s="54"/>
      <c r="G4" s="54"/>
      <c r="H4" s="54"/>
      <c r="I4" s="54"/>
      <c r="J4" s="54"/>
      <c r="K4" s="54"/>
    </row>
    <row r="5" spans="1:11" ht="15" x14ac:dyDescent="0.25">
      <c r="A5" s="34" t="s">
        <v>0</v>
      </c>
      <c r="B5" s="353">
        <f>'Tab 1 - Overview'!J6</f>
        <v>0</v>
      </c>
      <c r="C5" s="353"/>
      <c r="D5" s="353"/>
      <c r="E5" s="64"/>
      <c r="F5" s="54"/>
      <c r="G5" s="54"/>
      <c r="H5" s="54"/>
      <c r="I5" s="54"/>
      <c r="J5" s="54"/>
      <c r="K5" s="54"/>
    </row>
    <row r="6" spans="1:11" ht="15" x14ac:dyDescent="0.25">
      <c r="A6" s="34" t="s">
        <v>91</v>
      </c>
      <c r="B6" s="349">
        <f>'Tab 1 - Overview'!D11</f>
        <v>0</v>
      </c>
      <c r="C6" s="349"/>
      <c r="D6" s="349"/>
      <c r="E6" s="64"/>
      <c r="F6" s="54"/>
      <c r="G6" s="54"/>
      <c r="H6" s="54"/>
      <c r="I6" s="54"/>
      <c r="J6" s="54"/>
      <c r="K6" s="54"/>
    </row>
    <row r="7" spans="1:11" ht="45" customHeight="1" x14ac:dyDescent="0.25">
      <c r="A7" s="375" t="s">
        <v>148</v>
      </c>
      <c r="B7" s="375"/>
      <c r="C7" s="375"/>
      <c r="D7" s="375"/>
      <c r="E7" s="375"/>
    </row>
    <row r="8" spans="1:11" x14ac:dyDescent="0.25">
      <c r="A8" s="376" t="s">
        <v>149</v>
      </c>
      <c r="B8" s="377"/>
      <c r="C8" s="377"/>
      <c r="D8" s="377"/>
      <c r="E8" s="377"/>
    </row>
    <row r="9" spans="1:11" ht="48.75" customHeight="1" x14ac:dyDescent="0.25">
      <c r="A9" s="377"/>
      <c r="B9" s="377"/>
      <c r="C9" s="377"/>
      <c r="D9" s="377"/>
      <c r="E9" s="377"/>
    </row>
    <row r="10" spans="1:11" ht="15" thickBot="1" x14ac:dyDescent="0.3"/>
    <row r="11" spans="1:11" ht="15" x14ac:dyDescent="0.25">
      <c r="A11" s="370" t="s">
        <v>55</v>
      </c>
      <c r="B11" s="371"/>
      <c r="C11" s="371"/>
      <c r="D11" s="371"/>
      <c r="E11" s="372"/>
    </row>
    <row r="12" spans="1:11" s="99" customFormat="1" ht="30.75" thickBot="1" x14ac:dyDescent="0.3">
      <c r="A12" s="95" t="s">
        <v>61</v>
      </c>
      <c r="B12" s="96" t="s">
        <v>50</v>
      </c>
      <c r="C12" s="96" t="s">
        <v>51</v>
      </c>
      <c r="D12" s="97" t="s">
        <v>52</v>
      </c>
      <c r="E12" s="98" t="s">
        <v>36</v>
      </c>
    </row>
    <row r="13" spans="1:11" s="99" customFormat="1" ht="30" thickTop="1" thickBot="1" x14ac:dyDescent="0.3">
      <c r="A13" s="100" t="s">
        <v>53</v>
      </c>
      <c r="B13" s="101">
        <v>1</v>
      </c>
      <c r="C13" s="101" t="s">
        <v>62</v>
      </c>
      <c r="D13" s="102">
        <v>800</v>
      </c>
      <c r="E13" s="103">
        <f t="shared" ref="E13:E36" si="0">B13*D13</f>
        <v>800</v>
      </c>
      <c r="F13" s="104"/>
    </row>
    <row r="14" spans="1:11" ht="15" thickTop="1" x14ac:dyDescent="0.25">
      <c r="A14" s="252"/>
      <c r="B14" s="57"/>
      <c r="C14" s="254"/>
      <c r="D14" s="58"/>
      <c r="E14" s="105">
        <f t="shared" si="0"/>
        <v>0</v>
      </c>
    </row>
    <row r="15" spans="1:11" x14ac:dyDescent="0.25">
      <c r="A15" s="253"/>
      <c r="B15" s="60"/>
      <c r="C15" s="255"/>
      <c r="D15" s="61"/>
      <c r="E15" s="106">
        <f t="shared" si="0"/>
        <v>0</v>
      </c>
    </row>
    <row r="16" spans="1:11" x14ac:dyDescent="0.25">
      <c r="A16" s="59"/>
      <c r="B16" s="60"/>
      <c r="C16" s="60"/>
      <c r="D16" s="61"/>
      <c r="E16" s="106">
        <f t="shared" si="0"/>
        <v>0</v>
      </c>
    </row>
    <row r="17" spans="1:5" x14ac:dyDescent="0.25">
      <c r="A17" s="59"/>
      <c r="B17" s="60"/>
      <c r="C17" s="60"/>
      <c r="D17" s="61"/>
      <c r="E17" s="106">
        <f t="shared" si="0"/>
        <v>0</v>
      </c>
    </row>
    <row r="18" spans="1:5" x14ac:dyDescent="0.25">
      <c r="A18" s="59"/>
      <c r="B18" s="60"/>
      <c r="C18" s="60"/>
      <c r="D18" s="61"/>
      <c r="E18" s="106">
        <f t="shared" si="0"/>
        <v>0</v>
      </c>
    </row>
    <row r="19" spans="1:5" x14ac:dyDescent="0.25">
      <c r="A19" s="59"/>
      <c r="B19" s="60"/>
      <c r="C19" s="60"/>
      <c r="D19" s="61"/>
      <c r="E19" s="106">
        <f t="shared" si="0"/>
        <v>0</v>
      </c>
    </row>
    <row r="20" spans="1:5" x14ac:dyDescent="0.25">
      <c r="A20" s="59"/>
      <c r="B20" s="60"/>
      <c r="C20" s="60"/>
      <c r="D20" s="61"/>
      <c r="E20" s="106">
        <f t="shared" si="0"/>
        <v>0</v>
      </c>
    </row>
    <row r="21" spans="1:5" x14ac:dyDescent="0.25">
      <c r="A21" s="59"/>
      <c r="B21" s="60"/>
      <c r="C21" s="60"/>
      <c r="D21" s="61"/>
      <c r="E21" s="106">
        <f t="shared" si="0"/>
        <v>0</v>
      </c>
    </row>
    <row r="22" spans="1:5" x14ac:dyDescent="0.25">
      <c r="A22" s="59"/>
      <c r="B22" s="60"/>
      <c r="C22" s="60"/>
      <c r="D22" s="61"/>
      <c r="E22" s="106">
        <f t="shared" si="0"/>
        <v>0</v>
      </c>
    </row>
    <row r="23" spans="1:5" x14ac:dyDescent="0.25">
      <c r="A23" s="59"/>
      <c r="B23" s="60"/>
      <c r="C23" s="60"/>
      <c r="D23" s="61"/>
      <c r="E23" s="106">
        <f t="shared" si="0"/>
        <v>0</v>
      </c>
    </row>
    <row r="24" spans="1:5" x14ac:dyDescent="0.25">
      <c r="A24" s="59"/>
      <c r="B24" s="60"/>
      <c r="C24" s="60"/>
      <c r="D24" s="61"/>
      <c r="E24" s="106">
        <f t="shared" si="0"/>
        <v>0</v>
      </c>
    </row>
    <row r="25" spans="1:5" x14ac:dyDescent="0.25">
      <c r="A25" s="59"/>
      <c r="B25" s="60"/>
      <c r="C25" s="60"/>
      <c r="D25" s="61"/>
      <c r="E25" s="106">
        <f t="shared" si="0"/>
        <v>0</v>
      </c>
    </row>
    <row r="26" spans="1:5" x14ac:dyDescent="0.25">
      <c r="A26" s="59"/>
      <c r="B26" s="60"/>
      <c r="C26" s="60"/>
      <c r="D26" s="61"/>
      <c r="E26" s="106">
        <f t="shared" si="0"/>
        <v>0</v>
      </c>
    </row>
    <row r="27" spans="1:5" x14ac:dyDescent="0.25">
      <c r="A27" s="59"/>
      <c r="B27" s="60"/>
      <c r="C27" s="60"/>
      <c r="D27" s="61"/>
      <c r="E27" s="106">
        <f t="shared" si="0"/>
        <v>0</v>
      </c>
    </row>
    <row r="28" spans="1:5" x14ac:dyDescent="0.25">
      <c r="A28" s="59"/>
      <c r="B28" s="60"/>
      <c r="C28" s="60"/>
      <c r="D28" s="61"/>
      <c r="E28" s="106">
        <f t="shared" si="0"/>
        <v>0</v>
      </c>
    </row>
    <row r="29" spans="1:5" x14ac:dyDescent="0.25">
      <c r="A29" s="59"/>
      <c r="B29" s="60"/>
      <c r="C29" s="60"/>
      <c r="D29" s="61"/>
      <c r="E29" s="106">
        <f t="shared" si="0"/>
        <v>0</v>
      </c>
    </row>
    <row r="30" spans="1:5" x14ac:dyDescent="0.25">
      <c r="A30" s="59"/>
      <c r="B30" s="60"/>
      <c r="C30" s="60"/>
      <c r="D30" s="61"/>
      <c r="E30" s="106">
        <f t="shared" si="0"/>
        <v>0</v>
      </c>
    </row>
    <row r="31" spans="1:5" x14ac:dyDescent="0.25">
      <c r="A31" s="59"/>
      <c r="B31" s="60"/>
      <c r="C31" s="60"/>
      <c r="D31" s="61"/>
      <c r="E31" s="106">
        <f t="shared" si="0"/>
        <v>0</v>
      </c>
    </row>
    <row r="32" spans="1:5" x14ac:dyDescent="0.25">
      <c r="A32" s="59"/>
      <c r="B32" s="60"/>
      <c r="C32" s="60"/>
      <c r="D32" s="61"/>
      <c r="E32" s="106">
        <f t="shared" si="0"/>
        <v>0</v>
      </c>
    </row>
    <row r="33" spans="1:5" x14ac:dyDescent="0.25">
      <c r="A33" s="59"/>
      <c r="B33" s="60"/>
      <c r="C33" s="60"/>
      <c r="D33" s="61"/>
      <c r="E33" s="106">
        <f t="shared" si="0"/>
        <v>0</v>
      </c>
    </row>
    <row r="34" spans="1:5" x14ac:dyDescent="0.25">
      <c r="A34" s="59"/>
      <c r="B34" s="60"/>
      <c r="C34" s="60"/>
      <c r="D34" s="61"/>
      <c r="E34" s="106">
        <f t="shared" si="0"/>
        <v>0</v>
      </c>
    </row>
    <row r="35" spans="1:5" x14ac:dyDescent="0.25">
      <c r="A35" s="59"/>
      <c r="B35" s="60"/>
      <c r="C35" s="60"/>
      <c r="D35" s="61"/>
      <c r="E35" s="106">
        <f t="shared" si="0"/>
        <v>0</v>
      </c>
    </row>
    <row r="36" spans="1:5" x14ac:dyDescent="0.25">
      <c r="A36" s="59"/>
      <c r="B36" s="60"/>
      <c r="C36" s="60"/>
      <c r="D36" s="61"/>
      <c r="E36" s="106">
        <f t="shared" si="0"/>
        <v>0</v>
      </c>
    </row>
    <row r="37" spans="1:5" ht="15.75" thickBot="1" x14ac:dyDescent="0.3">
      <c r="A37" s="373" t="s">
        <v>56</v>
      </c>
      <c r="B37" s="374"/>
      <c r="C37" s="374"/>
      <c r="D37" s="374"/>
      <c r="E37" s="107">
        <f>SUM(E14:E36)</f>
        <v>0</v>
      </c>
    </row>
  </sheetData>
  <sheetProtection algorithmName="SHA-512" hashValue="AVPUSPz+kkRCIgoDIN/8dXJN8J1AIeehPxEn2zAFOUaU8WzmiLKvhtqwm0iGifymnF8C0YzYCMKwjmd9ySHpQw==" saltValue="cYb6uAmSBQ+JcBlrOMvuAg==" spinCount="100000" sheet="1" objects="1" scenarios="1" selectLockedCells="1"/>
  <mergeCells count="9">
    <mergeCell ref="A11:E11"/>
    <mergeCell ref="A37:D37"/>
    <mergeCell ref="A1:E1"/>
    <mergeCell ref="A2:E2"/>
    <mergeCell ref="B4:D4"/>
    <mergeCell ref="B5:D5"/>
    <mergeCell ref="B6:D6"/>
    <mergeCell ref="A7:E7"/>
    <mergeCell ref="A8:E9"/>
  </mergeCells>
  <pageMargins left="0.7" right="0.7" top="0.75" bottom="0.75" header="0.3" footer="0.3"/>
  <pageSetup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8E882-7197-449A-B21A-6A5304D25B38}">
  <sheetPr codeName="Sheet6"/>
  <dimension ref="A1:A18"/>
  <sheetViews>
    <sheetView workbookViewId="0">
      <selection activeCell="A19" sqref="A19"/>
    </sheetView>
  </sheetViews>
  <sheetFormatPr defaultRowHeight="15" x14ac:dyDescent="0.25"/>
  <sheetData>
    <row r="1" spans="1:1" x14ac:dyDescent="0.25">
      <c r="A1" t="s">
        <v>35</v>
      </c>
    </row>
    <row r="2" spans="1:1" x14ac:dyDescent="0.25">
      <c r="A2" t="s">
        <v>34</v>
      </c>
    </row>
    <row r="4" spans="1:1" x14ac:dyDescent="0.25">
      <c r="A4" t="s">
        <v>42</v>
      </c>
    </row>
    <row r="5" spans="1:1" x14ac:dyDescent="0.25">
      <c r="A5" t="s">
        <v>48</v>
      </c>
    </row>
    <row r="7" spans="1:1" x14ac:dyDescent="0.25">
      <c r="A7" t="s">
        <v>59</v>
      </c>
    </row>
    <row r="8" spans="1:1" x14ac:dyDescent="0.25">
      <c r="A8" t="s">
        <v>57</v>
      </c>
    </row>
    <row r="9" spans="1:1" x14ac:dyDescent="0.25">
      <c r="A9" t="s">
        <v>54</v>
      </c>
    </row>
    <row r="10" spans="1:1" x14ac:dyDescent="0.25">
      <c r="A10" t="s">
        <v>60</v>
      </c>
    </row>
    <row r="11" spans="1:1" x14ac:dyDescent="0.25">
      <c r="A11" t="s">
        <v>58</v>
      </c>
    </row>
    <row r="13" spans="1:1" x14ac:dyDescent="0.25">
      <c r="A13" t="s">
        <v>68</v>
      </c>
    </row>
    <row r="14" spans="1:1" x14ac:dyDescent="0.25">
      <c r="A14" t="s">
        <v>87</v>
      </c>
    </row>
    <row r="15" spans="1:1" x14ac:dyDescent="0.25">
      <c r="A15" t="s">
        <v>69</v>
      </c>
    </row>
    <row r="18" spans="1:1" x14ac:dyDescent="0.25">
      <c r="A18" t="s">
        <v>128</v>
      </c>
    </row>
  </sheetData>
  <phoneticPr fontId="2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Tab 1 - Overview</vt:lpstr>
      <vt:lpstr>Tab 2 - Personnel and Benefits</vt:lpstr>
      <vt:lpstr>Tab 4 - Travel</vt:lpstr>
      <vt:lpstr>Tab 5 - Supplies</vt:lpstr>
      <vt:lpstr>Tab 3 - Other Costs (Tuition)</vt:lpstr>
      <vt:lpstr>Tab 4 - Equipment and Supplies</vt:lpstr>
      <vt:lpstr>Sheet1</vt:lpstr>
      <vt:lpstr>'Tab 2 - Personnel and Benefits'!Print_Area</vt:lpstr>
      <vt:lpstr>'Tab 3 - Other Costs (Tuition)'!Print_Area</vt:lpstr>
      <vt:lpstr>'Tab 4 - Equipment and Supplies'!Print_Area</vt:lpstr>
    </vt:vector>
  </TitlesOfParts>
  <Company>Florida Department of Law Enforcement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Amber</dc:creator>
  <cp:lastModifiedBy>Halvorson, Elizabeth</cp:lastModifiedBy>
  <cp:lastPrinted>2024-09-05T19:17:39Z</cp:lastPrinted>
  <dcterms:created xsi:type="dcterms:W3CDTF">2023-06-26T13:45:07Z</dcterms:created>
  <dcterms:modified xsi:type="dcterms:W3CDTF">2025-08-06T23:06:09Z</dcterms:modified>
</cp:coreProperties>
</file>