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myfdle.net\bsp\OCJG Admin\SFA\FY2023-24\Identity Theft and Fraud\"/>
    </mc:Choice>
  </mc:AlternateContent>
  <xr:revisionPtr revIDLastSave="0" documentId="13_ncr:1_{8B8F7352-5D4C-4210-BB6E-929901FA5A51}" xr6:coauthVersionLast="36" xr6:coauthVersionMax="36" xr10:uidLastSave="{00000000-0000-0000-0000-000000000000}"/>
  <workbookProtection workbookAlgorithmName="SHA-512" workbookHashValue="LDanBNrYm8tZbWUkFHtCg9N2fcf/ETZX0PhGS9lDNhQTtRiIft7rKqSypLDk8qbAYvy+uUHWWfzp1a+L8UXs8Q==" workbookSaltValue="icXjUVkUufFc5XNja3CieA==" workbookSpinCount="100000" lockStructure="1"/>
  <bookViews>
    <workbookView xWindow="0" yWindow="0" windowWidth="20655" windowHeight="8070" xr2:uid="{688F510A-D01B-409B-9CDF-7E956E965CC6}"/>
  </bookViews>
  <sheets>
    <sheet name="#1 - Instructions" sheetId="1" r:id="rId1"/>
    <sheet name="#2 - Budget Summary" sheetId="2" r:id="rId2"/>
    <sheet name="A &amp; B - Personnel and Benefits" sheetId="4" r:id="rId3"/>
    <sheet name="C - Travel" sheetId="5" r:id="rId4"/>
    <sheet name="D - Equipment" sheetId="6" r:id="rId5"/>
    <sheet name="E - Supplies" sheetId="7" r:id="rId6"/>
    <sheet name="F - Construction" sheetId="3" state="hidden" r:id="rId7"/>
    <sheet name="G - ConsultantsContracts" sheetId="9" r:id="rId8"/>
    <sheet name="H - Other Costs" sheetId="1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7" l="1"/>
  <c r="E7" i="7"/>
  <c r="E8" i="7"/>
  <c r="E9" i="7"/>
  <c r="E10" i="7"/>
  <c r="E11" i="7"/>
  <c r="E12" i="7"/>
  <c r="E13" i="7"/>
  <c r="E14" i="7"/>
  <c r="E15" i="7"/>
  <c r="E16" i="7"/>
  <c r="E17" i="7"/>
  <c r="E18" i="7"/>
  <c r="E19" i="7"/>
  <c r="E20" i="7"/>
  <c r="E21" i="7"/>
  <c r="E22" i="7"/>
  <c r="E23" i="7"/>
  <c r="E24" i="7"/>
  <c r="E5" i="7"/>
  <c r="E12" i="9"/>
  <c r="E11" i="9"/>
  <c r="G5" i="4" l="1"/>
  <c r="K3" i="5" l="1"/>
  <c r="K4" i="5"/>
  <c r="K5" i="5" l="1"/>
  <c r="K6" i="5"/>
  <c r="K7" i="5"/>
  <c r="K8" i="5"/>
  <c r="K9" i="5"/>
  <c r="K10" i="5"/>
  <c r="K11" i="5"/>
  <c r="K12" i="5"/>
  <c r="K13" i="5"/>
  <c r="K14" i="5"/>
  <c r="K15" i="5"/>
  <c r="K16" i="5"/>
  <c r="K17" i="5"/>
  <c r="K18" i="5"/>
  <c r="K19" i="5"/>
  <c r="K20" i="5"/>
  <c r="K21" i="5"/>
  <c r="K22" i="5"/>
  <c r="F10" i="6"/>
  <c r="F11" i="6"/>
  <c r="F12" i="6"/>
  <c r="F13" i="6"/>
  <c r="F14" i="6"/>
  <c r="D22" i="3"/>
  <c r="B26" i="2" l="1"/>
  <c r="E4" i="10" l="1"/>
  <c r="E25" i="10"/>
  <c r="E24" i="10"/>
  <c r="E23" i="10"/>
  <c r="E22" i="10"/>
  <c r="E21" i="10"/>
  <c r="E20" i="10"/>
  <c r="E19" i="10"/>
  <c r="E18" i="10"/>
  <c r="E17" i="10"/>
  <c r="E16" i="10"/>
  <c r="E15" i="10"/>
  <c r="E14" i="10"/>
  <c r="E13" i="10"/>
  <c r="E12" i="10"/>
  <c r="E11" i="10"/>
  <c r="E10" i="10"/>
  <c r="E9" i="10"/>
  <c r="E8" i="10"/>
  <c r="E7" i="10"/>
  <c r="E6" i="10"/>
  <c r="E5" i="10"/>
  <c r="E24" i="9"/>
  <c r="E23" i="9"/>
  <c r="E22" i="9"/>
  <c r="E21" i="9"/>
  <c r="E20" i="9"/>
  <c r="E19" i="9"/>
  <c r="E18" i="9"/>
  <c r="E17" i="9"/>
  <c r="E16" i="9"/>
  <c r="E15" i="9"/>
  <c r="E14" i="9"/>
  <c r="E13" i="9"/>
  <c r="E10" i="9"/>
  <c r="E9" i="9"/>
  <c r="E8" i="9"/>
  <c r="E7" i="9"/>
  <c r="E6" i="9"/>
  <c r="E5" i="9"/>
  <c r="E4" i="9"/>
  <c r="E4" i="7"/>
  <c r="F6" i="6"/>
  <c r="F7" i="6"/>
  <c r="F8" i="6"/>
  <c r="F9" i="6"/>
  <c r="F15" i="6"/>
  <c r="F16" i="6"/>
  <c r="F17" i="6"/>
  <c r="F18" i="6"/>
  <c r="F19" i="6"/>
  <c r="F20" i="6"/>
  <c r="F21" i="6"/>
  <c r="F22" i="6"/>
  <c r="F23" i="6"/>
  <c r="F24" i="6"/>
  <c r="F25" i="6"/>
  <c r="F26" i="6"/>
  <c r="F5" i="6"/>
  <c r="F4" i="6"/>
  <c r="N19" i="4"/>
  <c r="M7" i="4"/>
  <c r="M8" i="4"/>
  <c r="M9" i="4"/>
  <c r="M10" i="4"/>
  <c r="M11" i="4"/>
  <c r="M12" i="4"/>
  <c r="M13" i="4"/>
  <c r="M14" i="4"/>
  <c r="M15" i="4"/>
  <c r="M16" i="4"/>
  <c r="M17" i="4"/>
  <c r="M18" i="4"/>
  <c r="M19" i="4"/>
  <c r="M20" i="4"/>
  <c r="M21" i="4"/>
  <c r="M22" i="4"/>
  <c r="M23" i="4"/>
  <c r="M24" i="4"/>
  <c r="N24" i="4" s="1"/>
  <c r="M25" i="4"/>
  <c r="N25" i="4" s="1"/>
  <c r="F7" i="4"/>
  <c r="F8" i="4"/>
  <c r="F9" i="4"/>
  <c r="N9" i="4" s="1"/>
  <c r="F10" i="4"/>
  <c r="F11" i="4"/>
  <c r="F12" i="4"/>
  <c r="F13" i="4"/>
  <c r="F14" i="4"/>
  <c r="F15" i="4"/>
  <c r="F16" i="4"/>
  <c r="F17" i="4"/>
  <c r="N17" i="4" s="1"/>
  <c r="F18" i="4"/>
  <c r="F19" i="4"/>
  <c r="F20" i="4"/>
  <c r="F21" i="4"/>
  <c r="F22" i="4"/>
  <c r="F23" i="4"/>
  <c r="N23" i="4" s="1"/>
  <c r="F24" i="4"/>
  <c r="F25" i="4"/>
  <c r="F5" i="4"/>
  <c r="F6" i="4"/>
  <c r="N18" i="4" l="1"/>
  <c r="N10" i="4"/>
  <c r="N16" i="4"/>
  <c r="N22" i="4"/>
  <c r="N14" i="4"/>
  <c r="N15" i="4"/>
  <c r="N21" i="4"/>
  <c r="N13" i="4"/>
  <c r="N20" i="4"/>
  <c r="N12" i="4"/>
  <c r="N11" i="4"/>
  <c r="N8" i="4"/>
  <c r="F26" i="4"/>
  <c r="B15" i="2" s="1"/>
  <c r="M26" i="4"/>
  <c r="B16" i="2" s="1"/>
  <c r="E26" i="10"/>
  <c r="B22" i="2" s="1"/>
  <c r="E25" i="9"/>
  <c r="B21" i="2" s="1"/>
  <c r="E25" i="7"/>
  <c r="B19" i="2" s="1"/>
  <c r="F27" i="6"/>
  <c r="B18" i="2" s="1"/>
  <c r="K23" i="5"/>
  <c r="B17" i="2" s="1"/>
  <c r="N7" i="4"/>
  <c r="H5" i="4"/>
  <c r="G6" i="4"/>
  <c r="M6" i="4" s="1"/>
  <c r="H6" i="4"/>
  <c r="B20" i="2"/>
  <c r="B23" i="2" l="1"/>
  <c r="B27" i="2" s="1"/>
  <c r="B28" i="2" s="1"/>
  <c r="M5" i="4"/>
  <c r="N5" i="4" s="1"/>
  <c r="N6" i="4"/>
</calcChain>
</file>

<file path=xl/sharedStrings.xml><?xml version="1.0" encoding="utf-8"?>
<sst xmlns="http://schemas.openxmlformats.org/spreadsheetml/2006/main" count="158" uniqueCount="135">
  <si>
    <t>Tabs and Category Definitions</t>
  </si>
  <si>
    <t>Tab #1</t>
  </si>
  <si>
    <t>Instructions</t>
  </si>
  <si>
    <t xml:space="preserve">Please read the instructions on this page carefully. Applicants must complete and submit this budget detail worksheet with their application. Examples for each budget category are provided on each tab of the worksheet. Totals for each budget category will be automatically calculated based on input from the applicant; these calculations will be automatically added to the Budget Summary page (Tab #2). Figures provided for the examples will not be included in the applicant's total.  </t>
  </si>
  <si>
    <t>Tab #2</t>
  </si>
  <si>
    <t xml:space="preserve">All applicants must enter the requested information in the shaded boxes of the "Applicant Information" table on this tab. The Budget Summary Table will be automatically calculated based on information entered in the remaining tabs. </t>
  </si>
  <si>
    <t xml:space="preserve">Applicants requesting funding for positions must complete the "Personnel and Benefits" tab, if applicable. </t>
  </si>
  <si>
    <t>Travel</t>
  </si>
  <si>
    <t>Equipment</t>
  </si>
  <si>
    <t xml:space="preserve">Applicants requesting funding to procure NON-EXPENDABLE items to support project activities must complete the "Equipment" tab, if applicable. </t>
  </si>
  <si>
    <t>Supplies</t>
  </si>
  <si>
    <t xml:space="preserve">Applicants requesting funding to procure EXPENDABLE operating supplies to support project activities must complete the "Supplies" tab, if applicable. </t>
  </si>
  <si>
    <t>Budget Summary</t>
  </si>
  <si>
    <t>Consultants/Contracts</t>
  </si>
  <si>
    <t>Other Costs</t>
  </si>
  <si>
    <t xml:space="preserve">Applicants requesting funding for project-related costs that do not fit into another category must complete the "Other Costs" tab, if applicable. Examples of "Other Costs" include pro-rate facility rental and utilities, software licensing and subscriptions, training registrations, etc. </t>
  </si>
  <si>
    <t>APPLICANT INFORMATION</t>
  </si>
  <si>
    <t xml:space="preserve">ALL Applicants must enter the requested information in boxes below: </t>
  </si>
  <si>
    <t>Organization Name:</t>
  </si>
  <si>
    <t>Application Contact Person:</t>
  </si>
  <si>
    <t>Email Address:</t>
  </si>
  <si>
    <t>Yes</t>
  </si>
  <si>
    <t>No</t>
  </si>
  <si>
    <t>[Select]</t>
  </si>
  <si>
    <t>BUDGET SUMMARY TABLE</t>
  </si>
  <si>
    <t>Personnel and Benefits</t>
  </si>
  <si>
    <t>Budget Category</t>
  </si>
  <si>
    <t>Totals</t>
  </si>
  <si>
    <t>Personnel</t>
  </si>
  <si>
    <t>Fringe Benefits</t>
  </si>
  <si>
    <t>BUDGET RECONCILIATION TABLE</t>
  </si>
  <si>
    <t>Allocation Amount:</t>
  </si>
  <si>
    <t>Less Total Project Costs:</t>
  </si>
  <si>
    <t>Total Project Costs</t>
  </si>
  <si>
    <t>Number of Units</t>
  </si>
  <si>
    <t>Unit Type</t>
  </si>
  <si>
    <t>Cost Per Unit</t>
  </si>
  <si>
    <t>Estimated Total Cost</t>
  </si>
  <si>
    <t>Total Program Costs</t>
  </si>
  <si>
    <t>Title</t>
  </si>
  <si>
    <t>Hourly Rate</t>
  </si>
  <si>
    <t xml:space="preserve">Personnel Subtotal: </t>
  </si>
  <si>
    <t>Estimated Personnel Needs</t>
  </si>
  <si>
    <t>Estimated Cost Information</t>
  </si>
  <si>
    <t>Retirement</t>
  </si>
  <si>
    <t>Other</t>
  </si>
  <si>
    <t>Estimated Benefit Costs</t>
  </si>
  <si>
    <t>Total Personnel and Benefits</t>
  </si>
  <si>
    <t xml:space="preserve"> Number of Hours</t>
  </si>
  <si>
    <t>Number of Personnel</t>
  </si>
  <si>
    <t>Program Specialist</t>
  </si>
  <si>
    <t>N/A</t>
  </si>
  <si>
    <t>Total Personnel Costs</t>
  </si>
  <si>
    <t>Total Fringe Benefit Costs</t>
  </si>
  <si>
    <t>Total Travel Costs</t>
  </si>
  <si>
    <t>Procurement Method</t>
  </si>
  <si>
    <t>Item Name and Explanation of Why It's Necessary for Program</t>
  </si>
  <si>
    <t>Competitive Quotes</t>
  </si>
  <si>
    <t>Total Equipment Costs</t>
  </si>
  <si>
    <t>box of 10</t>
  </si>
  <si>
    <t>Total Supplies Costs</t>
  </si>
  <si>
    <t>Consultant/Contractor Name and Explanation of Why It's Necessary for Program</t>
  </si>
  <si>
    <t>hours</t>
  </si>
  <si>
    <t>Total Consultants/Contracts Costs</t>
  </si>
  <si>
    <t xml:space="preserve">Applicants requesting funding for agreements with third-parties for project-related activities must complete the "Consultants/Contracts" tab, if applicable. </t>
  </si>
  <si>
    <t>Activities to be Performed</t>
  </si>
  <si>
    <t>Requested Allocation:</t>
  </si>
  <si>
    <t>Phone Number:</t>
  </si>
  <si>
    <t>Construction</t>
  </si>
  <si>
    <t>Tab C - Travel</t>
  </si>
  <si>
    <t>Tab D - Equipment</t>
  </si>
  <si>
    <t>Tab E - Supplies</t>
  </si>
  <si>
    <t xml:space="preserve">Tab F - Construction </t>
  </si>
  <si>
    <t>Tab G - Consultants/Contracts</t>
  </si>
  <si>
    <t>Tab H - Other Costs</t>
  </si>
  <si>
    <t>Tab A &amp; B</t>
  </si>
  <si>
    <t>Tab C</t>
  </si>
  <si>
    <t>Tab D</t>
  </si>
  <si>
    <t>Tab E</t>
  </si>
  <si>
    <t>Tab G</t>
  </si>
  <si>
    <t>Tab H</t>
  </si>
  <si>
    <t>Tab F</t>
  </si>
  <si>
    <t xml:space="preserve">This portion of the sheet will be auto-filled and calculated based upon the cost elements entered on tabs A-H. </t>
  </si>
  <si>
    <t>Tab A &amp; B - Personnel and Benefits</t>
  </si>
  <si>
    <t xml:space="preserve">Applicants requesting funding to support project related travel costs must complete the "Travel" tab, if applicable. Reimbursement for travel expenses will not exceed the rates established in the State of Florida Travel Guidelines, §112 .061, Florida Statutes. NOTE: Training registrations go in the "Other Costs" category. </t>
  </si>
  <si>
    <t>Applicants requesting funding for new construction, renovations, etc., must complete the "Constuction" tab, if applicable.</t>
  </si>
  <si>
    <t>Deputy Sheriff</t>
  </si>
  <si>
    <t>FICA
(7.65%)</t>
  </si>
  <si>
    <t>Health
Insurance</t>
  </si>
  <si>
    <t>Life
Insurance</t>
  </si>
  <si>
    <t>Benefits
Subtotal</t>
  </si>
  <si>
    <r>
      <rPr>
        <b/>
        <sz val="11"/>
        <color theme="1"/>
        <rFont val="Arial"/>
        <family val="2"/>
      </rPr>
      <t xml:space="preserve">EXAMPLE: </t>
    </r>
    <r>
      <rPr>
        <sz val="11"/>
        <color theme="1"/>
        <rFont val="Arial"/>
        <family val="2"/>
      </rPr>
      <t>Manages all program performance aspects</t>
    </r>
  </si>
  <si>
    <r>
      <rPr>
        <b/>
        <sz val="11"/>
        <color theme="1"/>
        <rFont val="Arial"/>
        <family val="2"/>
      </rPr>
      <t xml:space="preserve">EXAMPLE: </t>
    </r>
    <r>
      <rPr>
        <sz val="11"/>
        <color theme="1"/>
        <rFont val="Arial"/>
        <family val="2"/>
      </rPr>
      <t xml:space="preserve">Working overtime to investigate cold cases.  </t>
    </r>
  </si>
  <si>
    <r>
      <t>Amount Under/</t>
    </r>
    <r>
      <rPr>
        <sz val="11"/>
        <color rgb="FFFF0000"/>
        <rFont val="Arial"/>
        <family val="2"/>
      </rPr>
      <t>Over</t>
    </r>
    <r>
      <rPr>
        <sz val="11"/>
        <color theme="1"/>
        <rFont val="Arial"/>
        <family val="2"/>
      </rPr>
      <t xml:space="preserve"> Allocation:</t>
    </r>
  </si>
  <si>
    <t>FY2023-24
State Financial Assistance</t>
  </si>
  <si>
    <t>Purpose of Travel
(i.e. training, case #, or conference)</t>
  </si>
  <si>
    <r>
      <t xml:space="preserve">EXAMPLE: </t>
    </r>
    <r>
      <rPr>
        <sz val="11"/>
        <color theme="1"/>
        <rFont val="Arial"/>
        <family val="2"/>
      </rPr>
      <t>Provide</t>
    </r>
    <r>
      <rPr>
        <b/>
        <sz val="11"/>
        <color theme="1"/>
        <rFont val="Arial"/>
        <family val="2"/>
      </rPr>
      <t xml:space="preserve"> </t>
    </r>
    <r>
      <rPr>
        <sz val="11"/>
        <color theme="1"/>
        <rFont val="Arial"/>
        <family val="2"/>
      </rPr>
      <t>Training to law enforcement</t>
    </r>
  </si>
  <si>
    <t xml:space="preserve">Number of Travelers </t>
  </si>
  <si>
    <t>If other, please describe</t>
  </si>
  <si>
    <t>Airfare</t>
  </si>
  <si>
    <t xml:space="preserve"> Miami, FL and TBD</t>
  </si>
  <si>
    <t xml:space="preserve">Car Rental $35/Day, Parking 15/Day, and $60/Baggage. </t>
  </si>
  <si>
    <t>Mileage
(.445/mile)</t>
  </si>
  <si>
    <t>Orlando, FL and 12/12/2023</t>
  </si>
  <si>
    <t>Parking at conference center 1 day</t>
  </si>
  <si>
    <t>Location and Dates of Travel</t>
  </si>
  <si>
    <t>Anticipated Nights</t>
  </si>
  <si>
    <t xml:space="preserve">Hotel Cost </t>
  </si>
  <si>
    <t>Meal Cost  
($36/per day max)</t>
  </si>
  <si>
    <t>Please note, when completing the anticipated cost for each travel line item, the anticipated cost will need to be multiplied by the number of anticipated travelers. (i.e. $36/meals a day x 2 travelers x 1 day = $72.00)</t>
  </si>
  <si>
    <t>Please note, when completing the associated cost for mileage, multiply the round trip mileage by .445/mile. (i.e. Tallahassee, FL  to Orlando, FL round trip is 520 miles then multiply .445. Total cost for mileage is $231.40)</t>
  </si>
  <si>
    <t xml:space="preserve"> </t>
  </si>
  <si>
    <r>
      <t xml:space="preserve">Example: </t>
    </r>
    <r>
      <rPr>
        <sz val="10"/>
        <color theme="1"/>
        <rFont val="Arial"/>
        <family val="2"/>
      </rPr>
      <t>Architectural Design</t>
    </r>
  </si>
  <si>
    <t>Description of work</t>
  </si>
  <si>
    <t>Procure architectural design services to draft plans for the expansion of the Smith County Sheriff’s Office Administration Facility. This may include, but is not limited to: design services, spatial needs assessment, site analysis, master planning, creation of a conceptual design drawing, cost estimates and preliminary construction drawings.</t>
  </si>
  <si>
    <t>Vendor</t>
  </si>
  <si>
    <t>TBD</t>
  </si>
  <si>
    <t xml:space="preserve">Construction of new housing pods, holding facility, and medical unit. Contingent activities and cost breakdown are TBD until construction estimates and analysis is conducted. </t>
  </si>
  <si>
    <r>
      <t xml:space="preserve">Example: </t>
    </r>
    <r>
      <rPr>
        <sz val="10"/>
        <color theme="1"/>
        <rFont val="Arial"/>
        <family val="2"/>
      </rPr>
      <t>Construction for the expansion of the Smith County Jail.</t>
    </r>
  </si>
  <si>
    <t>Purpose (i.e. permits, surveys, design, construction, renovation, etc.</t>
  </si>
  <si>
    <t xml:space="preserve"> AAI Construction </t>
  </si>
  <si>
    <r>
      <t xml:space="preserve">EXAMPLE: </t>
    </r>
    <r>
      <rPr>
        <sz val="11"/>
        <color theme="1"/>
        <rFont val="Arial"/>
        <family val="2"/>
      </rPr>
      <t>Attend a tactical conference</t>
    </r>
  </si>
  <si>
    <r>
      <t xml:space="preserve">Example: </t>
    </r>
    <r>
      <rPr>
        <sz val="11"/>
        <color theme="1"/>
        <rFont val="Arial"/>
        <family val="2"/>
      </rPr>
      <t xml:space="preserve">Adobe licensing - form creation and management for program to complete goals and manage digital grant file. </t>
    </r>
  </si>
  <si>
    <t>Registation</t>
  </si>
  <si>
    <t>Licenses</t>
  </si>
  <si>
    <r>
      <t xml:space="preserve">Example: </t>
    </r>
    <r>
      <rPr>
        <sz val="11"/>
        <color theme="1"/>
        <rFont val="Arial"/>
        <family val="2"/>
      </rPr>
      <t xml:space="preserve">Investigative Consultants - to manage cold case homicides. </t>
    </r>
  </si>
  <si>
    <r>
      <t xml:space="preserve">Example: </t>
    </r>
    <r>
      <rPr>
        <sz val="11"/>
        <color theme="1"/>
        <rFont val="Arial"/>
        <family val="2"/>
      </rPr>
      <t xml:space="preserve">Copy Paper to develop reports and presentations for law enforcement training. </t>
    </r>
  </si>
  <si>
    <r>
      <t xml:space="preserve">Example: </t>
    </r>
    <r>
      <rPr>
        <sz val="11"/>
        <color theme="1"/>
        <rFont val="Arial"/>
        <family val="2"/>
      </rPr>
      <t>Laptop with a laptop bag and charger to allow new financial assistant to process reimbursements.</t>
    </r>
  </si>
  <si>
    <t>laptops</t>
  </si>
  <si>
    <r>
      <t xml:space="preserve">Example: </t>
    </r>
    <r>
      <rPr>
        <sz val="11"/>
        <color theme="1"/>
        <rFont val="Arial"/>
        <family val="2"/>
      </rPr>
      <t>Conference fees for Annual Tactical Conference Orlando, FL in December 2023.</t>
    </r>
  </si>
  <si>
    <t>Total Other Costs</t>
  </si>
  <si>
    <t>Item and Description of Why It's Necessary for Program</t>
  </si>
  <si>
    <t>If other, please describe
 (i.e. workers comp, etc.)</t>
  </si>
  <si>
    <t xml:space="preserve">Please note, for individuals who will be preforming overtime, enter their overtime rate in the "hourly rate" cell. If you will have an individual working both regular and overtime hours, please ensure you create two separate line items for the individual. </t>
  </si>
  <si>
    <t xml:space="preserve">Please note, each contract will be developed based on a individual's hourly rate times the approximate number of hours they will work on the project approved by legislation. The contracts are unable to reimburse agencies for sick, holiday, and annual leave as these hours are not directly related to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</si>
</sst>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Segoe UI"/>
      <family val="2"/>
    </font>
    <font>
      <b/>
      <sz val="11"/>
      <color theme="1"/>
      <name val="Segoe UI"/>
      <family val="2"/>
    </font>
    <font>
      <sz val="11"/>
      <color theme="1"/>
      <name val="Calibri"/>
      <family val="2"/>
      <scheme val="minor"/>
    </font>
    <font>
      <b/>
      <sz val="11"/>
      <color theme="1"/>
      <name val="Arial"/>
      <family val="2"/>
    </font>
    <font>
      <sz val="11"/>
      <color theme="1"/>
      <name val="Arial"/>
      <family val="2"/>
    </font>
    <font>
      <b/>
      <u/>
      <sz val="16"/>
      <color theme="1"/>
      <name val="Arial"/>
      <family val="2"/>
    </font>
    <font>
      <b/>
      <sz val="11"/>
      <color theme="0"/>
      <name val="Arial"/>
      <family val="2"/>
    </font>
    <font>
      <b/>
      <sz val="11"/>
      <name val="Arial"/>
      <family val="2"/>
    </font>
    <font>
      <sz val="11"/>
      <name val="Arial"/>
      <family val="2"/>
    </font>
    <font>
      <b/>
      <sz val="14"/>
      <color theme="0"/>
      <name val="Arial"/>
      <family val="2"/>
    </font>
    <font>
      <sz val="11"/>
      <color rgb="FFFF0000"/>
      <name val="Arial"/>
      <family val="2"/>
    </font>
    <font>
      <b/>
      <sz val="10"/>
      <color theme="1"/>
      <name val="Arial"/>
      <family val="2"/>
    </font>
    <font>
      <sz val="10"/>
      <color theme="1"/>
      <name val="Arial"/>
      <family val="2"/>
    </font>
  </fonts>
  <fills count="18">
    <fill>
      <patternFill patternType="none"/>
    </fill>
    <fill>
      <patternFill patternType="gray125"/>
    </fill>
    <fill>
      <patternFill patternType="solid">
        <fgColor rgb="FFC00000"/>
        <bgColor indexed="64"/>
      </patternFill>
    </fill>
    <fill>
      <patternFill patternType="solid">
        <fgColor rgb="FF00206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EADBF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bgColor indexed="64"/>
      </patternFill>
    </fill>
    <fill>
      <patternFill patternType="solid">
        <fgColor rgb="FFFED2E9"/>
        <bgColor indexed="64"/>
      </patternFill>
    </fill>
    <fill>
      <patternFill patternType="solid">
        <fgColor rgb="FFFEE2F1"/>
        <bgColor indexed="64"/>
      </patternFill>
    </fill>
    <fill>
      <patternFill patternType="solid">
        <fgColor theme="0"/>
        <bgColor indexed="64"/>
      </patternFill>
    </fill>
    <fill>
      <patternFill patternType="solid">
        <fgColor rgb="FFFFEEB9"/>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44" fontId="3" fillId="0" borderId="0" applyFont="0" applyFill="0" applyBorder="0" applyAlignment="0" applyProtection="0"/>
  </cellStyleXfs>
  <cellXfs count="205">
    <xf numFmtId="0" fontId="0" fillId="0" borderId="0" xfId="0"/>
    <xf numFmtId="0" fontId="1" fillId="0" borderId="0" xfId="0" applyFont="1"/>
    <xf numFmtId="0" fontId="5" fillId="0" borderId="26" xfId="0" applyFont="1" applyBorder="1" applyAlignment="1" applyProtection="1">
      <alignment horizontal="center" vertical="center" wrapText="1"/>
      <protection locked="0"/>
    </xf>
    <xf numFmtId="164" fontId="5" fillId="0" borderId="26" xfId="0" applyNumberFormat="1" applyFont="1" applyBorder="1" applyAlignment="1" applyProtection="1">
      <alignment horizontal="center" vertical="center" wrapText="1"/>
      <protection locked="0"/>
    </xf>
    <xf numFmtId="0" fontId="6" fillId="0" borderId="0" xfId="0" applyFont="1"/>
    <xf numFmtId="0" fontId="5" fillId="0" borderId="0" xfId="0" applyFont="1"/>
    <xf numFmtId="0" fontId="7" fillId="2" borderId="0" xfId="0" applyFont="1" applyFill="1"/>
    <xf numFmtId="0" fontId="5" fillId="2" borderId="0" xfId="0" applyFont="1" applyFill="1"/>
    <xf numFmtId="0" fontId="7" fillId="3" borderId="0" xfId="0" applyFont="1" applyFill="1"/>
    <xf numFmtId="0" fontId="5" fillId="3" borderId="0" xfId="0" applyFont="1" applyFill="1"/>
    <xf numFmtId="0" fontId="5" fillId="0" borderId="0" xfId="0" applyFont="1" applyFill="1"/>
    <xf numFmtId="0" fontId="7" fillId="0" borderId="0" xfId="0" applyFont="1" applyFill="1" applyAlignment="1">
      <alignment horizontal="left" vertical="top" wrapText="1"/>
    </xf>
    <xf numFmtId="0" fontId="8" fillId="4" borderId="0" xfId="0" applyFont="1" applyFill="1"/>
    <xf numFmtId="0" fontId="9" fillId="4" borderId="0" xfId="0" applyFont="1" applyFill="1"/>
    <xf numFmtId="0" fontId="7" fillId="0" borderId="0" xfId="0" applyFont="1" applyFill="1" applyAlignment="1">
      <alignment vertical="top" wrapText="1"/>
    </xf>
    <xf numFmtId="0" fontId="8" fillId="14" borderId="0" xfId="0" applyFont="1" applyFill="1"/>
    <xf numFmtId="0" fontId="9" fillId="14" borderId="0" xfId="0" applyFont="1" applyFill="1"/>
    <xf numFmtId="0" fontId="5" fillId="14" borderId="0" xfId="0" applyFont="1" applyFill="1"/>
    <xf numFmtId="0" fontId="8" fillId="5" borderId="0" xfId="0" applyFont="1" applyFill="1"/>
    <xf numFmtId="0" fontId="9" fillId="5" borderId="0" xfId="0" applyFont="1" applyFill="1"/>
    <xf numFmtId="0" fontId="8" fillId="6" borderId="0" xfId="0" applyFont="1" applyFill="1"/>
    <xf numFmtId="0" fontId="9" fillId="6" borderId="0" xfId="0" applyFont="1" applyFill="1"/>
    <xf numFmtId="0" fontId="8" fillId="9" borderId="0" xfId="0" applyFont="1" applyFill="1" applyAlignment="1"/>
    <xf numFmtId="0" fontId="9" fillId="0" borderId="0" xfId="0" applyFont="1" applyFill="1"/>
    <xf numFmtId="0" fontId="8" fillId="0" borderId="0" xfId="0" applyFont="1" applyFill="1" applyAlignment="1">
      <alignment horizontal="left" vertical="top" wrapText="1"/>
    </xf>
    <xf numFmtId="0" fontId="8" fillId="7" borderId="0" xfId="0" applyFont="1" applyFill="1"/>
    <xf numFmtId="0" fontId="9" fillId="7" borderId="0" xfId="0" applyFont="1" applyFill="1"/>
    <xf numFmtId="0" fontId="5" fillId="7" borderId="0" xfId="0" applyFont="1" applyFill="1"/>
    <xf numFmtId="0" fontId="5" fillId="0" borderId="26" xfId="0" applyFont="1" applyBorder="1" applyAlignment="1" applyProtection="1">
      <alignment vertical="center" wrapText="1"/>
      <protection locked="0"/>
    </xf>
    <xf numFmtId="164" fontId="5" fillId="0" borderId="27" xfId="0" applyNumberFormat="1" applyFont="1" applyBorder="1" applyAlignment="1" applyProtection="1">
      <alignment horizontal="center" vertical="center" wrapText="1"/>
      <protection locked="0"/>
    </xf>
    <xf numFmtId="0" fontId="5" fillId="0" borderId="0" xfId="0" applyFont="1" applyAlignment="1" applyProtection="1">
      <alignment vertical="center"/>
    </xf>
    <xf numFmtId="0" fontId="4" fillId="15" borderId="26" xfId="0" applyFont="1" applyFill="1" applyBorder="1" applyAlignment="1" applyProtection="1">
      <alignment horizontal="center" vertical="center" wrapText="1"/>
    </xf>
    <xf numFmtId="164" fontId="4" fillId="15" borderId="26" xfId="0" applyNumberFormat="1" applyFont="1" applyFill="1" applyBorder="1" applyAlignment="1" applyProtection="1">
      <alignment horizontal="center" vertical="center" wrapText="1"/>
    </xf>
    <xf numFmtId="164" fontId="4" fillId="15" borderId="27"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4" fillId="11" borderId="26" xfId="0" applyFont="1" applyFill="1" applyBorder="1" applyAlignment="1" applyProtection="1">
      <alignment vertical="center" wrapText="1"/>
    </xf>
    <xf numFmtId="0" fontId="5" fillId="11" borderId="26" xfId="0" applyFont="1" applyFill="1" applyBorder="1" applyAlignment="1" applyProtection="1">
      <alignment vertical="center" wrapText="1"/>
    </xf>
    <xf numFmtId="0" fontId="5" fillId="11" borderId="26" xfId="0" applyFont="1" applyFill="1" applyBorder="1" applyAlignment="1" applyProtection="1">
      <alignment horizontal="center" vertical="center" wrapText="1"/>
    </xf>
    <xf numFmtId="164" fontId="5" fillId="11" borderId="26" xfId="1" applyNumberFormat="1" applyFont="1" applyFill="1" applyBorder="1" applyAlignment="1" applyProtection="1">
      <alignment horizontal="center" vertical="center" wrapText="1"/>
    </xf>
    <xf numFmtId="164" fontId="5" fillId="11" borderId="26" xfId="0" applyNumberFormat="1" applyFont="1" applyFill="1" applyBorder="1" applyAlignment="1" applyProtection="1">
      <alignment horizontal="center" vertical="center" wrapText="1"/>
    </xf>
    <xf numFmtId="164" fontId="5" fillId="11" borderId="27" xfId="0" applyNumberFormat="1" applyFont="1" applyFill="1" applyBorder="1" applyAlignment="1" applyProtection="1">
      <alignment horizontal="center" vertical="center" wrapText="1"/>
    </xf>
    <xf numFmtId="164" fontId="5" fillId="11" borderId="26" xfId="0" applyNumberFormat="1" applyFont="1" applyFill="1" applyBorder="1" applyAlignment="1" applyProtection="1">
      <alignment horizontal="right" vertical="center" wrapText="1"/>
    </xf>
    <xf numFmtId="164" fontId="5" fillId="11" borderId="26" xfId="1" applyNumberFormat="1" applyFont="1" applyFill="1" applyBorder="1" applyAlignment="1" applyProtection="1">
      <alignment horizontal="right" vertical="center" wrapText="1"/>
    </xf>
    <xf numFmtId="164" fontId="5" fillId="15" borderId="26" xfId="1" applyNumberFormat="1" applyFont="1" applyFill="1" applyBorder="1" applyAlignment="1" applyProtection="1">
      <alignment horizontal="right" vertical="center" wrapText="1"/>
    </xf>
    <xf numFmtId="164" fontId="4" fillId="15" borderId="26" xfId="0" applyNumberFormat="1" applyFont="1" applyFill="1" applyBorder="1" applyAlignment="1" applyProtection="1">
      <alignment horizontal="right" vertical="center"/>
    </xf>
    <xf numFmtId="0" fontId="5" fillId="0" borderId="0" xfId="0" applyFont="1" applyAlignment="1" applyProtection="1">
      <alignment horizontal="righ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164" fontId="5" fillId="0" borderId="0" xfId="0" applyNumberFormat="1" applyFont="1" applyAlignment="1" applyProtection="1">
      <alignment horizontal="right" vertical="center"/>
    </xf>
    <xf numFmtId="1" fontId="5" fillId="0" borderId="0" xfId="0" applyNumberFormat="1" applyFont="1" applyAlignment="1" applyProtection="1">
      <alignment horizontal="center" vertical="center"/>
    </xf>
    <xf numFmtId="1" fontId="4" fillId="15" borderId="27" xfId="0" applyNumberFormat="1" applyFont="1" applyFill="1" applyBorder="1" applyAlignment="1" applyProtection="1">
      <alignment horizontal="center" vertical="center" wrapText="1"/>
    </xf>
    <xf numFmtId="1" fontId="5" fillId="11" borderId="27" xfId="0" applyNumberFormat="1" applyFont="1" applyFill="1" applyBorder="1" applyAlignment="1" applyProtection="1">
      <alignment horizontal="center" vertical="center" wrapText="1"/>
    </xf>
    <xf numFmtId="1" fontId="5" fillId="0" borderId="27" xfId="0" applyNumberFormat="1" applyFont="1" applyBorder="1" applyAlignment="1" applyProtection="1">
      <alignment horizontal="center" vertical="center" wrapText="1"/>
      <protection locked="0"/>
    </xf>
    <xf numFmtId="0" fontId="13" fillId="16" borderId="26" xfId="0" applyFont="1" applyFill="1" applyBorder="1" applyAlignment="1" applyProtection="1">
      <alignment horizontal="left" vertical="center" wrapText="1"/>
      <protection locked="0"/>
    </xf>
    <xf numFmtId="0" fontId="13" fillId="16" borderId="27" xfId="0" applyFont="1" applyFill="1" applyBorder="1" applyAlignment="1" applyProtection="1">
      <alignment horizontal="center" vertical="center" wrapText="1"/>
      <protection locked="0"/>
    </xf>
    <xf numFmtId="164" fontId="13" fillId="16" borderId="26" xfId="0" applyNumberFormat="1" applyFont="1" applyFill="1" applyBorder="1" applyAlignment="1" applyProtection="1">
      <alignment horizontal="right" vertical="center" wrapText="1"/>
      <protection locked="0"/>
    </xf>
    <xf numFmtId="0" fontId="9" fillId="17" borderId="0" xfId="0" applyFont="1" applyFill="1"/>
    <xf numFmtId="0" fontId="8" fillId="17" borderId="0" xfId="0" applyFont="1" applyFill="1"/>
    <xf numFmtId="0" fontId="2" fillId="0" borderId="0" xfId="0" applyFont="1" applyAlignment="1" applyProtection="1">
      <alignment vertical="center"/>
    </xf>
    <xf numFmtId="0" fontId="1" fillId="0" borderId="0" xfId="0" applyFont="1" applyAlignment="1" applyProtection="1">
      <alignment vertical="center"/>
    </xf>
    <xf numFmtId="0" fontId="4" fillId="4" borderId="26" xfId="0" applyFont="1" applyFill="1" applyBorder="1" applyAlignment="1" applyProtection="1">
      <alignment horizontal="center" vertical="center"/>
    </xf>
    <xf numFmtId="0" fontId="2" fillId="0" borderId="0" xfId="0" applyFont="1" applyAlignment="1" applyProtection="1">
      <alignment horizontal="center" vertical="center"/>
    </xf>
    <xf numFmtId="0" fontId="4" fillId="12" borderId="26" xfId="0" applyFont="1" applyFill="1" applyBorder="1" applyAlignment="1" applyProtection="1">
      <alignment horizontal="center" vertical="center" wrapText="1"/>
    </xf>
    <xf numFmtId="0" fontId="4" fillId="12" borderId="26" xfId="0" applyFont="1" applyFill="1" applyBorder="1" applyAlignment="1" applyProtection="1">
      <alignment horizontal="center" vertical="center"/>
    </xf>
    <xf numFmtId="164" fontId="4" fillId="12" borderId="26" xfId="0" applyNumberFormat="1"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5" fillId="13" borderId="26" xfId="0" applyFont="1" applyFill="1" applyBorder="1" applyAlignment="1" applyProtection="1">
      <alignment horizontal="center" vertical="center" wrapText="1"/>
    </xf>
    <xf numFmtId="0" fontId="5" fillId="13" borderId="26" xfId="0" applyFont="1" applyFill="1" applyBorder="1" applyAlignment="1" applyProtection="1">
      <alignment horizontal="left" vertical="center"/>
    </xf>
    <xf numFmtId="0" fontId="5" fillId="13" borderId="26" xfId="0" applyFont="1" applyFill="1" applyBorder="1" applyAlignment="1" applyProtection="1">
      <alignment horizontal="left" vertical="center" wrapText="1"/>
    </xf>
    <xf numFmtId="164" fontId="5" fillId="13" borderId="26" xfId="0" applyNumberFormat="1" applyFont="1" applyFill="1" applyBorder="1" applyAlignment="1" applyProtection="1">
      <alignment horizontal="center" vertical="center" wrapText="1"/>
    </xf>
    <xf numFmtId="164" fontId="5" fillId="13" borderId="26" xfId="0" applyNumberFormat="1" applyFont="1" applyFill="1" applyBorder="1" applyAlignment="1" applyProtection="1">
      <alignment horizontal="center" vertical="center"/>
    </xf>
    <xf numFmtId="164" fontId="5" fillId="12" borderId="26" xfId="0" applyNumberFormat="1" applyFont="1" applyFill="1" applyBorder="1" applyAlignment="1" applyProtection="1">
      <alignment horizontal="center" vertical="center" wrapText="1"/>
    </xf>
    <xf numFmtId="164" fontId="5" fillId="4" borderId="26" xfId="0" applyNumberFormat="1" applyFont="1" applyFill="1" applyBorder="1" applyAlignment="1" applyProtection="1">
      <alignment horizontal="center" vertical="center"/>
    </xf>
    <xf numFmtId="164" fontId="4" fillId="4" borderId="26" xfId="0" applyNumberFormat="1" applyFont="1" applyFill="1" applyBorder="1" applyAlignment="1" applyProtection="1">
      <alignment horizontal="center" vertical="center" wrapText="1"/>
    </xf>
    <xf numFmtId="164" fontId="4" fillId="4" borderId="26" xfId="0" applyNumberFormat="1" applyFont="1" applyFill="1" applyBorder="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164" fontId="1" fillId="0" borderId="0" xfId="0" applyNumberFormat="1" applyFont="1" applyAlignment="1" applyProtection="1">
      <alignment horizontal="right" vertical="center" wrapText="1"/>
    </xf>
    <xf numFmtId="0" fontId="1" fillId="0" borderId="0" xfId="0" applyFont="1" applyAlignment="1" applyProtection="1">
      <alignment horizontal="right" vertical="center" wrapText="1"/>
    </xf>
    <xf numFmtId="164" fontId="1" fillId="0" borderId="0" xfId="0" applyNumberFormat="1" applyFont="1" applyAlignment="1" applyProtection="1">
      <alignment vertical="center" wrapText="1"/>
    </xf>
    <xf numFmtId="0" fontId="1" fillId="0" borderId="0" xfId="0" applyFont="1" applyAlignment="1" applyProtection="1">
      <alignment vertical="center" wrapText="1"/>
    </xf>
    <xf numFmtId="0" fontId="0" fillId="0" borderId="0" xfId="0" applyProtection="1"/>
    <xf numFmtId="0" fontId="5" fillId="0" borderId="0" xfId="0" applyFont="1" applyProtection="1"/>
    <xf numFmtId="0" fontId="5" fillId="0" borderId="13" xfId="0" applyFont="1" applyBorder="1" applyAlignment="1" applyProtection="1">
      <alignment horizontal="right" vertical="center"/>
    </xf>
    <xf numFmtId="0" fontId="5" fillId="0" borderId="16" xfId="0" applyFont="1" applyBorder="1" applyAlignment="1" applyProtection="1">
      <alignment horizontal="right" vertical="center"/>
    </xf>
    <xf numFmtId="0" fontId="5" fillId="0" borderId="19" xfId="0" applyFont="1" applyBorder="1" applyAlignment="1" applyProtection="1">
      <alignment horizontal="right" vertical="center"/>
    </xf>
    <xf numFmtId="0" fontId="5" fillId="0" borderId="7" xfId="0" applyFont="1" applyBorder="1" applyProtection="1"/>
    <xf numFmtId="0" fontId="5" fillId="10" borderId="3" xfId="0" applyFont="1" applyFill="1" applyBorder="1" applyProtection="1"/>
    <xf numFmtId="0" fontId="10" fillId="10" borderId="9" xfId="0" applyFont="1" applyFill="1" applyBorder="1" applyAlignment="1" applyProtection="1">
      <alignment vertical="center"/>
    </xf>
    <xf numFmtId="0" fontId="8" fillId="8" borderId="10" xfId="0" applyFont="1" applyFill="1" applyBorder="1" applyAlignment="1" applyProtection="1">
      <alignment horizontal="right"/>
    </xf>
    <xf numFmtId="0" fontId="8" fillId="8" borderId="11" xfId="0" applyFont="1" applyFill="1" applyBorder="1" applyAlignment="1" applyProtection="1">
      <alignment horizontal="right"/>
    </xf>
    <xf numFmtId="0" fontId="8" fillId="10" borderId="9" xfId="0" applyFont="1" applyFill="1" applyBorder="1" applyAlignment="1" applyProtection="1"/>
    <xf numFmtId="0" fontId="5" fillId="0" borderId="22" xfId="0" applyFont="1" applyBorder="1" applyAlignment="1" applyProtection="1">
      <alignment horizontal="right" vertical="center"/>
    </xf>
    <xf numFmtId="8" fontId="5" fillId="0" borderId="18" xfId="0" applyNumberFormat="1" applyFont="1" applyBorder="1" applyAlignment="1" applyProtection="1">
      <alignment horizontal="right" vertical="center"/>
    </xf>
    <xf numFmtId="0" fontId="5" fillId="10" borderId="5" xfId="0" applyFont="1" applyFill="1" applyBorder="1" applyAlignment="1" applyProtection="1">
      <alignment vertical="center"/>
    </xf>
    <xf numFmtId="0" fontId="0" fillId="0" borderId="0" xfId="0" applyAlignment="1" applyProtection="1">
      <alignment vertical="center"/>
    </xf>
    <xf numFmtId="0" fontId="5" fillId="0" borderId="23" xfId="0" applyFont="1" applyBorder="1" applyAlignment="1" applyProtection="1">
      <alignment horizontal="right" vertical="center"/>
    </xf>
    <xf numFmtId="8" fontId="5" fillId="0" borderId="24" xfId="0" applyNumberFormat="1" applyFont="1" applyBorder="1" applyAlignment="1" applyProtection="1">
      <alignment horizontal="right" vertical="center"/>
    </xf>
    <xf numFmtId="0" fontId="5" fillId="0" borderId="30" xfId="0" applyFont="1" applyBorder="1" applyAlignment="1" applyProtection="1">
      <alignment horizontal="right" vertical="center"/>
    </xf>
    <xf numFmtId="8" fontId="5" fillId="0" borderId="31" xfId="0" applyNumberFormat="1" applyFont="1" applyFill="1" applyBorder="1" applyAlignment="1" applyProtection="1">
      <alignment horizontal="right" vertical="center"/>
    </xf>
    <xf numFmtId="0" fontId="4" fillId="8" borderId="10" xfId="0" applyFont="1" applyFill="1" applyBorder="1" applyAlignment="1" applyProtection="1">
      <alignment horizontal="right" vertical="center"/>
    </xf>
    <xf numFmtId="8" fontId="4" fillId="8" borderId="12" xfId="0" applyNumberFormat="1" applyFont="1" applyFill="1" applyBorder="1" applyAlignment="1" applyProtection="1">
      <alignment horizontal="right" vertical="center"/>
    </xf>
    <xf numFmtId="0" fontId="5" fillId="10" borderId="5" xfId="0" applyFont="1" applyFill="1" applyBorder="1" applyProtection="1"/>
    <xf numFmtId="0" fontId="5" fillId="0" borderId="4" xfId="0" applyFont="1" applyBorder="1" applyAlignment="1" applyProtection="1">
      <alignment horizontal="right"/>
    </xf>
    <xf numFmtId="8" fontId="5" fillId="0" borderId="5" xfId="0" applyNumberFormat="1" applyFont="1" applyBorder="1" applyProtection="1"/>
    <xf numFmtId="8" fontId="5" fillId="0" borderId="25" xfId="0" applyNumberFormat="1" applyFont="1" applyBorder="1" applyProtection="1"/>
    <xf numFmtId="0" fontId="5" fillId="0" borderId="6" xfId="0" applyFont="1" applyBorder="1" applyAlignment="1" applyProtection="1">
      <alignment horizontal="right"/>
    </xf>
    <xf numFmtId="8" fontId="5" fillId="0" borderId="8" xfId="0" applyNumberFormat="1" applyFont="1" applyBorder="1" applyProtection="1"/>
    <xf numFmtId="0" fontId="5" fillId="10" borderId="0" xfId="0" applyFont="1" applyFill="1" applyProtection="1"/>
    <xf numFmtId="0" fontId="5" fillId="10" borderId="8" xfId="0" applyFont="1" applyFill="1" applyBorder="1" applyProtection="1"/>
    <xf numFmtId="0" fontId="0" fillId="0" borderId="2" xfId="0" applyBorder="1" applyProtection="1"/>
    <xf numFmtId="0" fontId="4" fillId="5" borderId="26" xfId="0" applyFont="1" applyFill="1" applyBorder="1" applyAlignment="1" applyProtection="1">
      <alignment horizontal="left" vertical="center" wrapText="1"/>
    </xf>
    <xf numFmtId="0" fontId="4" fillId="5" borderId="26" xfId="0" applyFont="1" applyFill="1" applyBorder="1" applyAlignment="1" applyProtection="1">
      <alignment horizontal="center" vertical="center" wrapText="1"/>
    </xf>
    <xf numFmtId="164" fontId="4" fillId="5" borderId="26" xfId="0" applyNumberFormat="1" applyFont="1" applyFill="1" applyBorder="1" applyAlignment="1" applyProtection="1">
      <alignment horizontal="center" vertical="center" wrapText="1"/>
    </xf>
    <xf numFmtId="0" fontId="4" fillId="11" borderId="26" xfId="0" applyFont="1" applyFill="1" applyBorder="1" applyAlignment="1" applyProtection="1">
      <alignment horizontal="left" vertical="center" wrapText="1"/>
    </xf>
    <xf numFmtId="164" fontId="5" fillId="5" borderId="26" xfId="0" applyNumberFormat="1" applyFont="1" applyFill="1" applyBorder="1" applyAlignment="1" applyProtection="1">
      <alignment horizontal="right" vertical="center"/>
    </xf>
    <xf numFmtId="164" fontId="4" fillId="5" borderId="26" xfId="0" applyNumberFormat="1" applyFont="1" applyFill="1" applyBorder="1" applyAlignment="1" applyProtection="1">
      <alignment horizontal="right" vertical="center"/>
    </xf>
    <xf numFmtId="164" fontId="1" fillId="0" borderId="0" xfId="0" applyNumberFormat="1" applyFont="1" applyAlignment="1" applyProtection="1">
      <alignment horizontal="right" vertical="center"/>
    </xf>
    <xf numFmtId="0" fontId="1" fillId="0" borderId="0" xfId="0" applyFont="1" applyAlignment="1" applyProtection="1">
      <alignment horizontal="right" vertical="center"/>
    </xf>
    <xf numFmtId="0" fontId="4" fillId="6" borderId="26" xfId="0" applyFont="1" applyFill="1" applyBorder="1" applyAlignment="1" applyProtection="1">
      <alignment horizontal="center" vertical="center" wrapText="1"/>
    </xf>
    <xf numFmtId="164" fontId="4" fillId="6" borderId="26" xfId="0" applyNumberFormat="1" applyFont="1" applyFill="1" applyBorder="1" applyAlignment="1" applyProtection="1">
      <alignment horizontal="center" vertical="center" wrapText="1"/>
    </xf>
    <xf numFmtId="164" fontId="5" fillId="6" borderId="26" xfId="0" applyNumberFormat="1" applyFont="1" applyFill="1" applyBorder="1" applyAlignment="1" applyProtection="1">
      <alignment horizontal="right" vertical="center"/>
    </xf>
    <xf numFmtId="164" fontId="4" fillId="6" borderId="26" xfId="0" applyNumberFormat="1" applyFont="1" applyFill="1" applyBorder="1" applyAlignment="1" applyProtection="1">
      <alignment horizontal="right" vertical="center"/>
    </xf>
    <xf numFmtId="0" fontId="4" fillId="9" borderId="26" xfId="0" applyFont="1" applyFill="1" applyBorder="1" applyAlignment="1" applyProtection="1">
      <alignment horizontal="center" vertical="center" wrapText="1"/>
    </xf>
    <xf numFmtId="0" fontId="4" fillId="9" borderId="27" xfId="0" applyFont="1" applyFill="1" applyBorder="1" applyAlignment="1" applyProtection="1">
      <alignment horizontal="center" vertical="center" wrapText="1"/>
    </xf>
    <xf numFmtId="164" fontId="4" fillId="9" borderId="26" xfId="0" applyNumberFormat="1" applyFont="1" applyFill="1" applyBorder="1" applyAlignment="1" applyProtection="1">
      <alignment horizontal="center" vertical="center" wrapText="1"/>
    </xf>
    <xf numFmtId="0" fontId="12" fillId="11" borderId="26" xfId="0" applyFont="1" applyFill="1" applyBorder="1" applyAlignment="1" applyProtection="1">
      <alignment vertical="center" wrapText="1"/>
    </xf>
    <xf numFmtId="0" fontId="13" fillId="11" borderId="27" xfId="0" applyFont="1" applyFill="1" applyBorder="1" applyAlignment="1" applyProtection="1">
      <alignment horizontal="center" vertical="center" wrapText="1"/>
    </xf>
    <xf numFmtId="0" fontId="13" fillId="11" borderId="26" xfId="0" applyFont="1" applyFill="1" applyBorder="1" applyAlignment="1" applyProtection="1">
      <alignment horizontal="left" vertical="center" wrapText="1"/>
    </xf>
    <xf numFmtId="164" fontId="13" fillId="11" borderId="26" xfId="0" applyNumberFormat="1" applyFont="1" applyFill="1" applyBorder="1" applyAlignment="1" applyProtection="1">
      <alignment horizontal="right" vertical="center" wrapText="1"/>
    </xf>
    <xf numFmtId="0" fontId="13" fillId="11" borderId="26" xfId="0" applyFont="1" applyFill="1" applyBorder="1" applyAlignment="1" applyProtection="1">
      <alignment vertical="center" wrapText="1"/>
    </xf>
    <xf numFmtId="164" fontId="12" fillId="9" borderId="26" xfId="0" applyNumberFormat="1" applyFont="1" applyFill="1" applyBorder="1" applyAlignment="1" applyProtection="1">
      <alignment horizontal="right" vertical="center"/>
    </xf>
    <xf numFmtId="0" fontId="4" fillId="17" borderId="26" xfId="0" applyFont="1" applyFill="1" applyBorder="1" applyAlignment="1" applyProtection="1">
      <alignment horizontal="left" vertical="center" wrapText="1"/>
    </xf>
    <xf numFmtId="0" fontId="4" fillId="17" borderId="26" xfId="0" applyFont="1" applyFill="1" applyBorder="1" applyAlignment="1" applyProtection="1">
      <alignment horizontal="center" vertical="center" wrapText="1"/>
    </xf>
    <xf numFmtId="164" fontId="4" fillId="17" borderId="26" xfId="0" applyNumberFormat="1" applyFont="1" applyFill="1" applyBorder="1" applyAlignment="1" applyProtection="1">
      <alignment horizontal="center" vertical="center" wrapText="1"/>
    </xf>
    <xf numFmtId="164" fontId="5" fillId="17" borderId="26" xfId="0" applyNumberFormat="1" applyFont="1" applyFill="1" applyBorder="1" applyAlignment="1" applyProtection="1">
      <alignment horizontal="right" vertical="center"/>
    </xf>
    <xf numFmtId="164" fontId="4" fillId="17" borderId="26" xfId="0" applyNumberFormat="1" applyFont="1" applyFill="1" applyBorder="1" applyAlignment="1" applyProtection="1">
      <alignment horizontal="right" vertical="center"/>
    </xf>
    <xf numFmtId="0" fontId="4" fillId="7" borderId="26" xfId="0" applyFont="1" applyFill="1" applyBorder="1" applyAlignment="1" applyProtection="1">
      <alignment horizontal="center" vertical="center" wrapText="1"/>
    </xf>
    <xf numFmtId="164" fontId="4" fillId="7" borderId="26" xfId="0" applyNumberFormat="1" applyFont="1" applyFill="1" applyBorder="1" applyAlignment="1" applyProtection="1">
      <alignment horizontal="center" vertical="center" wrapText="1"/>
    </xf>
    <xf numFmtId="164" fontId="5" fillId="7" borderId="26" xfId="0" applyNumberFormat="1" applyFont="1" applyFill="1" applyBorder="1" applyAlignment="1" applyProtection="1">
      <alignment horizontal="right" vertical="center"/>
    </xf>
    <xf numFmtId="164" fontId="4" fillId="7" borderId="26" xfId="0" applyNumberFormat="1" applyFont="1" applyFill="1" applyBorder="1" applyAlignment="1" applyProtection="1">
      <alignment horizontal="right" vertical="center"/>
    </xf>
    <xf numFmtId="0" fontId="4" fillId="7" borderId="26" xfId="0" applyFont="1" applyFill="1" applyBorder="1" applyAlignment="1" applyProtection="1">
      <alignment horizontal="left" vertical="center" wrapText="1"/>
    </xf>
    <xf numFmtId="0" fontId="5" fillId="0" borderId="26" xfId="0" applyFont="1" applyBorder="1" applyAlignment="1" applyProtection="1">
      <alignment horizontal="left" vertical="center" wrapText="1"/>
      <protection locked="0"/>
    </xf>
    <xf numFmtId="164" fontId="1" fillId="0" borderId="0" xfId="0" applyNumberFormat="1" applyFont="1" applyAlignment="1" applyProtection="1">
      <alignment horizontal="center" vertical="center"/>
    </xf>
    <xf numFmtId="0" fontId="8" fillId="17" borderId="0" xfId="0" applyFont="1" applyFill="1" applyAlignment="1">
      <alignment horizontal="left" vertical="top" wrapText="1"/>
    </xf>
    <xf numFmtId="0" fontId="8" fillId="14" borderId="0" xfId="0" applyFont="1" applyFill="1" applyAlignment="1">
      <alignment horizontal="left" vertical="top" wrapText="1"/>
    </xf>
    <xf numFmtId="0" fontId="8" fillId="7" borderId="0" xfId="0" applyFont="1" applyFill="1" applyAlignment="1">
      <alignment horizontal="left"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8" fillId="4" borderId="0" xfId="0" applyFont="1" applyFill="1" applyAlignment="1">
      <alignment horizontal="left" vertical="top" wrapText="1"/>
    </xf>
    <xf numFmtId="0" fontId="8" fillId="5" borderId="0" xfId="0" applyFont="1" applyFill="1" applyAlignment="1">
      <alignment horizontal="left" vertical="top" wrapText="1"/>
    </xf>
    <xf numFmtId="0" fontId="8" fillId="9" borderId="0" xfId="0" applyFont="1" applyFill="1" applyAlignment="1">
      <alignment horizontal="left" vertical="top" wrapText="1"/>
    </xf>
    <xf numFmtId="0" fontId="8" fillId="6" borderId="0" xfId="0" applyFont="1" applyFill="1" applyAlignment="1">
      <alignment horizontal="left" vertical="top" wrapText="1"/>
    </xf>
    <xf numFmtId="0" fontId="10" fillId="3" borderId="1"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4" fillId="10" borderId="11" xfId="0" applyFont="1" applyFill="1" applyBorder="1" applyAlignment="1" applyProtection="1">
      <alignment horizontal="center" vertical="center" wrapText="1"/>
    </xf>
    <xf numFmtId="0" fontId="5" fillId="8" borderId="17" xfId="0" applyFont="1" applyFill="1" applyBorder="1" applyAlignment="1" applyProtection="1">
      <alignment horizontal="center" vertical="center"/>
      <protection locked="0"/>
    </xf>
    <xf numFmtId="0" fontId="5" fillId="8" borderId="18" xfId="0" applyFont="1" applyFill="1" applyBorder="1" applyAlignment="1" applyProtection="1">
      <alignment horizontal="center" vertical="center"/>
      <protection locked="0"/>
    </xf>
    <xf numFmtId="164" fontId="5" fillId="8" borderId="20" xfId="1" applyNumberFormat="1" applyFont="1" applyFill="1" applyBorder="1" applyAlignment="1" applyProtection="1">
      <alignment horizontal="center" vertical="center"/>
      <protection locked="0"/>
    </xf>
    <xf numFmtId="164" fontId="5" fillId="8" borderId="21" xfId="1" applyNumberFormat="1"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xf>
    <xf numFmtId="0" fontId="1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8" fillId="8" borderId="10" xfId="0" applyFont="1" applyFill="1" applyBorder="1" applyAlignment="1" applyProtection="1">
      <alignment horizontal="center"/>
    </xf>
    <xf numFmtId="0" fontId="8" fillId="8" borderId="11" xfId="0" applyFont="1" applyFill="1" applyBorder="1" applyAlignment="1" applyProtection="1">
      <alignment horizontal="center"/>
    </xf>
    <xf numFmtId="0" fontId="8" fillId="8" borderId="12" xfId="0" applyFont="1" applyFill="1" applyBorder="1" applyAlignment="1" applyProtection="1">
      <alignment horizontal="center"/>
    </xf>
    <xf numFmtId="0" fontId="5" fillId="8" borderId="14"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xf>
    <xf numFmtId="0" fontId="4" fillId="4" borderId="27" xfId="0" applyFont="1" applyFill="1" applyBorder="1" applyAlignment="1" applyProtection="1">
      <alignment horizontal="right" vertical="center" wrapText="1"/>
    </xf>
    <xf numFmtId="0" fontId="5" fillId="4" borderId="28" xfId="0" applyFont="1" applyFill="1" applyBorder="1" applyAlignment="1" applyProtection="1">
      <alignment horizontal="right" vertical="center" wrapText="1"/>
    </xf>
    <xf numFmtId="0" fontId="5" fillId="4" borderId="29" xfId="0" applyFont="1" applyFill="1" applyBorder="1" applyAlignment="1" applyProtection="1">
      <alignment horizontal="right" vertical="center" wrapText="1"/>
    </xf>
    <xf numFmtId="164" fontId="4" fillId="4" borderId="27" xfId="0" applyNumberFormat="1" applyFont="1" applyFill="1" applyBorder="1" applyAlignment="1" applyProtection="1">
      <alignment horizontal="right" vertical="center" wrapText="1"/>
    </xf>
    <xf numFmtId="164" fontId="5" fillId="4" borderId="28" xfId="0" applyNumberFormat="1" applyFont="1" applyFill="1" applyBorder="1" applyAlignment="1" applyProtection="1">
      <alignment horizontal="right" vertical="center" wrapText="1"/>
    </xf>
    <xf numFmtId="164" fontId="5" fillId="4" borderId="29" xfId="0" applyNumberFormat="1" applyFont="1" applyFill="1" applyBorder="1" applyAlignment="1" applyProtection="1">
      <alignment horizontal="right" vertical="center" wrapText="1"/>
    </xf>
    <xf numFmtId="0" fontId="5" fillId="11" borderId="0" xfId="0" applyFont="1" applyFill="1" applyAlignment="1" applyProtection="1">
      <alignment horizontal="left" vertical="center" wrapText="1"/>
    </xf>
    <xf numFmtId="0" fontId="4" fillId="12" borderId="26" xfId="0" applyFont="1" applyFill="1" applyBorder="1" applyAlignment="1" applyProtection="1">
      <alignment horizontal="center" vertical="center"/>
    </xf>
    <xf numFmtId="0" fontId="4" fillId="12" borderId="26" xfId="0" applyFont="1" applyFill="1" applyBorder="1" applyAlignment="1" applyProtection="1">
      <alignment horizontal="center" vertical="center" wrapText="1"/>
    </xf>
    <xf numFmtId="0" fontId="5" fillId="0" borderId="0" xfId="0" applyFont="1" applyAlignment="1" applyProtection="1">
      <alignment vertical="center"/>
    </xf>
    <xf numFmtId="0" fontId="5" fillId="11" borderId="0" xfId="0" applyFont="1" applyFill="1" applyAlignment="1" applyProtection="1">
      <alignment vertical="center"/>
    </xf>
    <xf numFmtId="0" fontId="4" fillId="15" borderId="27" xfId="0" applyFont="1" applyFill="1" applyBorder="1" applyAlignment="1" applyProtection="1">
      <alignment horizontal="right" vertical="center"/>
    </xf>
    <xf numFmtId="0" fontId="4" fillId="15" borderId="28" xfId="0" applyFont="1" applyFill="1" applyBorder="1" applyAlignment="1" applyProtection="1">
      <alignment horizontal="right" vertical="center"/>
    </xf>
    <xf numFmtId="0" fontId="4" fillId="15" borderId="27" xfId="0" applyFont="1" applyFill="1" applyBorder="1" applyAlignment="1" applyProtection="1">
      <alignment horizontal="center" vertical="center"/>
    </xf>
    <xf numFmtId="0" fontId="4" fillId="15" borderId="28" xfId="0" applyFont="1" applyFill="1" applyBorder="1" applyAlignment="1" applyProtection="1">
      <alignment horizontal="center" vertical="center"/>
    </xf>
    <xf numFmtId="0" fontId="4" fillId="15" borderId="29"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5" fillId="5" borderId="26" xfId="0" applyFont="1" applyFill="1" applyBorder="1" applyAlignment="1" applyProtection="1">
      <alignment horizontal="center" vertical="center"/>
    </xf>
    <xf numFmtId="0" fontId="4" fillId="5" borderId="26" xfId="0" applyFont="1" applyFill="1" applyBorder="1" applyAlignment="1" applyProtection="1">
      <alignment horizontal="right" vertical="center"/>
    </xf>
    <xf numFmtId="0" fontId="4" fillId="6" borderId="26" xfId="0" applyFont="1" applyFill="1" applyBorder="1" applyAlignment="1" applyProtection="1">
      <alignment horizontal="center" vertical="center"/>
    </xf>
    <xf numFmtId="0" fontId="5" fillId="6" borderId="26" xfId="0" applyFont="1" applyFill="1" applyBorder="1" applyAlignment="1" applyProtection="1">
      <alignment horizontal="center" vertical="center"/>
    </xf>
    <xf numFmtId="0" fontId="4" fillId="6" borderId="26" xfId="0" applyFont="1" applyFill="1" applyBorder="1" applyAlignment="1" applyProtection="1">
      <alignment horizontal="right" vertical="center"/>
    </xf>
    <xf numFmtId="0" fontId="4" fillId="9" borderId="26" xfId="0" applyFont="1" applyFill="1" applyBorder="1" applyAlignment="1" applyProtection="1">
      <alignment horizontal="center" vertical="center"/>
    </xf>
    <xf numFmtId="0" fontId="5" fillId="9" borderId="26" xfId="0" applyFont="1" applyFill="1" applyBorder="1" applyAlignment="1" applyProtection="1">
      <alignment horizontal="center" vertical="center"/>
    </xf>
    <xf numFmtId="0" fontId="12" fillId="9" borderId="26" xfId="0" applyFont="1" applyFill="1" applyBorder="1" applyAlignment="1" applyProtection="1">
      <alignment horizontal="right" vertical="center"/>
    </xf>
    <xf numFmtId="0" fontId="4" fillId="17" borderId="26" xfId="0" applyFont="1" applyFill="1" applyBorder="1" applyAlignment="1" applyProtection="1">
      <alignment horizontal="center" vertical="center"/>
    </xf>
    <xf numFmtId="0" fontId="5" fillId="17" borderId="26" xfId="0" applyFont="1" applyFill="1" applyBorder="1" applyAlignment="1" applyProtection="1">
      <alignment horizontal="center" vertical="center"/>
    </xf>
    <xf numFmtId="0" fontId="4" fillId="17" borderId="26" xfId="0" applyFont="1" applyFill="1" applyBorder="1" applyAlignment="1" applyProtection="1">
      <alignment horizontal="right" vertical="center"/>
    </xf>
    <xf numFmtId="0" fontId="4" fillId="7" borderId="26" xfId="0" applyFont="1" applyFill="1" applyBorder="1" applyAlignment="1" applyProtection="1">
      <alignment horizontal="center" vertical="center"/>
    </xf>
    <xf numFmtId="0" fontId="5" fillId="7" borderId="26" xfId="0" applyFont="1" applyFill="1" applyBorder="1" applyAlignment="1" applyProtection="1">
      <alignment horizontal="center" vertical="center"/>
    </xf>
    <xf numFmtId="0" fontId="4" fillId="7" borderId="26" xfId="0" applyFont="1" applyFill="1" applyBorder="1" applyAlignment="1" applyProtection="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164" fontId="1" fillId="0" borderId="0" xfId="0" applyNumberFormat="1" applyFont="1" applyAlignment="1" applyProtection="1">
      <alignment horizontal="right" vertical="center"/>
      <protection locked="0"/>
    </xf>
    <xf numFmtId="0" fontId="1" fillId="0" borderId="26" xfId="0"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colors>
    <mruColors>
      <color rgb="FFFFEEB9"/>
      <color rgb="FFFEE2F1"/>
      <color rgb="FFFED2E9"/>
      <color rgb="FFFEC2E1"/>
      <color rgb="FFEADBF5"/>
      <color rgb="FFD5B8EA"/>
      <color rgb="FFF7BBDA"/>
      <color rgb="FFD3BCDE"/>
      <color rgb="FFE6CD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40818</xdr:colOff>
      <xdr:row>1</xdr:row>
      <xdr:rowOff>173937</xdr:rowOff>
    </xdr:from>
    <xdr:to>
      <xdr:col>4</xdr:col>
      <xdr:colOff>0</xdr:colOff>
      <xdr:row>5</xdr:row>
      <xdr:rowOff>207066</xdr:rowOff>
    </xdr:to>
    <xdr:sp macro="" textlink="">
      <xdr:nvSpPr>
        <xdr:cNvPr id="2" name="Oval 1">
          <a:extLst>
            <a:ext uri="{FF2B5EF4-FFF2-40B4-BE49-F238E27FC236}">
              <a16:creationId xmlns:a16="http://schemas.microsoft.com/office/drawing/2014/main" id="{F458D992-8235-479E-B2D3-E305C2D964E0}"/>
            </a:ext>
          </a:extLst>
        </xdr:cNvPr>
        <xdr:cNvSpPr/>
      </xdr:nvSpPr>
      <xdr:spPr>
        <a:xfrm>
          <a:off x="5084927" y="786850"/>
          <a:ext cx="994508" cy="960781"/>
        </a:xfrm>
        <a:prstGeom prst="ellipse">
          <a:avLst/>
        </a:prstGeom>
        <a:solidFill>
          <a:schemeClr val="accent6">
            <a:lumMod val="75000"/>
          </a:schemeClr>
        </a:solidFill>
        <a:ln>
          <a:solidFill>
            <a:schemeClr val="accent6">
              <a:lumMod val="7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latin typeface="Arial" panose="020B0604020202020204" pitchFamily="34" charset="0"/>
              <a:cs typeface="Arial" panose="020B0604020202020204" pitchFamily="34" charset="0"/>
            </a:rPr>
            <a:t>Do this first, then complete </a:t>
          </a:r>
          <a:r>
            <a:rPr lang="en-US" sz="800" b="1" baseline="0">
              <a:latin typeface="Arial" panose="020B0604020202020204" pitchFamily="34" charset="0"/>
              <a:cs typeface="Arial" panose="020B0604020202020204" pitchFamily="34" charset="0"/>
            </a:rPr>
            <a:t> tabs A-H</a:t>
          </a:r>
          <a:endParaRPr lang="en-US" sz="800" b="1">
            <a:solidFill>
              <a:schemeClr val="lt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15</xdr:colOff>
      <xdr:row>5</xdr:row>
      <xdr:rowOff>207067</xdr:rowOff>
    </xdr:from>
    <xdr:to>
      <xdr:col>3</xdr:col>
      <xdr:colOff>538072</xdr:colOff>
      <xdr:row>6</xdr:row>
      <xdr:rowOff>225405</xdr:rowOff>
    </xdr:to>
    <xdr:cxnSp macro="">
      <xdr:nvCxnSpPr>
        <xdr:cNvPr id="4" name="Connector: Elbow 3">
          <a:extLst>
            <a:ext uri="{FF2B5EF4-FFF2-40B4-BE49-F238E27FC236}">
              <a16:creationId xmlns:a16="http://schemas.microsoft.com/office/drawing/2014/main" id="{B1E09A1A-6411-499F-84CF-4A1971B54D68}"/>
            </a:ext>
          </a:extLst>
        </xdr:cNvPr>
        <xdr:cNvCxnSpPr>
          <a:stCxn id="2" idx="4"/>
        </xdr:cNvCxnSpPr>
      </xdr:nvCxnSpPr>
      <xdr:spPr>
        <a:xfrm rot="5400000">
          <a:off x="5159038" y="1632718"/>
          <a:ext cx="308230" cy="538057"/>
        </a:xfrm>
        <a:prstGeom prst="bentConnector2">
          <a:avLst/>
        </a:prstGeom>
        <a:ln w="60325">
          <a:solidFill>
            <a:schemeClr val="accent6">
              <a:lumMod val="75000"/>
            </a:schemeClr>
          </a:solidFill>
          <a:tailEnd type="triangle"/>
        </a:ln>
        <a:scene3d>
          <a:camera prst="orthographicFront"/>
          <a:lightRig rig="threePt" dir="t"/>
        </a:scene3d>
        <a:sp3d>
          <a:bevelT w="107950"/>
        </a:sp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714374</xdr:colOff>
      <xdr:row>11</xdr:row>
      <xdr:rowOff>435428</xdr:rowOff>
    </xdr:from>
    <xdr:to>
      <xdr:col>3</xdr:col>
      <xdr:colOff>1013732</xdr:colOff>
      <xdr:row>17</xdr:row>
      <xdr:rowOff>102053</xdr:rowOff>
    </xdr:to>
    <xdr:grpSp>
      <xdr:nvGrpSpPr>
        <xdr:cNvPr id="6" name="Group 5">
          <a:extLst>
            <a:ext uri="{FF2B5EF4-FFF2-40B4-BE49-F238E27FC236}">
              <a16:creationId xmlns:a16="http://schemas.microsoft.com/office/drawing/2014/main" id="{CDAAB550-F0F4-4D97-A1DD-12738022D24D}"/>
            </a:ext>
          </a:extLst>
        </xdr:cNvPr>
        <xdr:cNvGrpSpPr/>
      </xdr:nvGrpSpPr>
      <xdr:grpSpPr>
        <a:xfrm>
          <a:off x="5185521" y="3528252"/>
          <a:ext cx="1016535" cy="1459566"/>
          <a:chOff x="4987019" y="574915"/>
          <a:chExt cx="959302" cy="1241638"/>
        </a:xfrm>
      </xdr:grpSpPr>
      <xdr:sp macro="" textlink="">
        <xdr:nvSpPr>
          <xdr:cNvPr id="7" name="Oval 6">
            <a:extLst>
              <a:ext uri="{FF2B5EF4-FFF2-40B4-BE49-F238E27FC236}">
                <a16:creationId xmlns:a16="http://schemas.microsoft.com/office/drawing/2014/main" id="{ABA699EF-60C8-408C-B73B-3922059097EE}"/>
              </a:ext>
            </a:extLst>
          </xdr:cNvPr>
          <xdr:cNvSpPr/>
        </xdr:nvSpPr>
        <xdr:spPr>
          <a:xfrm>
            <a:off x="5027839" y="574915"/>
            <a:ext cx="918482" cy="833507"/>
          </a:xfrm>
          <a:prstGeom prst="ellipse">
            <a:avLst/>
          </a:prstGeom>
          <a:solidFill>
            <a:srgbClr val="C00000"/>
          </a:solidFill>
          <a:ln>
            <a:solidFill>
              <a:schemeClr val="accent6">
                <a:lumMod val="7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latin typeface="Arial" panose="020B0604020202020204" pitchFamily="34" charset="0"/>
                <a:cs typeface="Arial" panose="020B0604020202020204" pitchFamily="34" charset="0"/>
              </a:rPr>
              <a:t>This auto-calculates</a:t>
            </a:r>
            <a:r>
              <a:rPr lang="en-US" sz="800" b="1" baseline="0">
                <a:latin typeface="Arial" panose="020B0604020202020204" pitchFamily="34" charset="0"/>
                <a:cs typeface="Arial" panose="020B0604020202020204" pitchFamily="34" charset="0"/>
              </a:rPr>
              <a:t> based on tabs A-H</a:t>
            </a:r>
            <a:endParaRPr lang="en-US" sz="800" b="1">
              <a:solidFill>
                <a:schemeClr val="lt1"/>
              </a:solidFill>
              <a:latin typeface="Arial" panose="020B0604020202020204" pitchFamily="34" charset="0"/>
              <a:ea typeface="+mn-ea"/>
              <a:cs typeface="Arial" panose="020B0604020202020204" pitchFamily="34" charset="0"/>
            </a:endParaRPr>
          </a:p>
        </xdr:txBody>
      </xdr:sp>
      <xdr:cxnSp macro="">
        <xdr:nvCxnSpPr>
          <xdr:cNvPr id="8" name="Connector: Elbow 7">
            <a:extLst>
              <a:ext uri="{FF2B5EF4-FFF2-40B4-BE49-F238E27FC236}">
                <a16:creationId xmlns:a16="http://schemas.microsoft.com/office/drawing/2014/main" id="{7E205A54-CD84-482B-B919-B6D5BB2BCF82}"/>
              </a:ext>
            </a:extLst>
          </xdr:cNvPr>
          <xdr:cNvCxnSpPr>
            <a:stCxn id="7" idx="4"/>
          </xdr:cNvCxnSpPr>
        </xdr:nvCxnSpPr>
        <xdr:spPr>
          <a:xfrm rot="5400000">
            <a:off x="5032984" y="1362457"/>
            <a:ext cx="408131" cy="500061"/>
          </a:xfrm>
          <a:prstGeom prst="bentConnector2">
            <a:avLst/>
          </a:prstGeom>
          <a:ln w="60325">
            <a:solidFill>
              <a:srgbClr val="C00000"/>
            </a:solidFill>
            <a:tailEnd type="triangle"/>
          </a:ln>
          <a:scene3d>
            <a:camera prst="orthographicFront"/>
            <a:lightRig rig="threePt" dir="t"/>
          </a:scene3d>
          <a:sp3d>
            <a:bevelT w="107950"/>
          </a:sp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700770</xdr:colOff>
      <xdr:row>19</xdr:row>
      <xdr:rowOff>27214</xdr:rowOff>
    </xdr:from>
    <xdr:to>
      <xdr:col>5</xdr:col>
      <xdr:colOff>16564</xdr:colOff>
      <xdr:row>26</xdr:row>
      <xdr:rowOff>54428</xdr:rowOff>
    </xdr:to>
    <xdr:grpSp>
      <xdr:nvGrpSpPr>
        <xdr:cNvPr id="11" name="Group 10">
          <a:extLst>
            <a:ext uri="{FF2B5EF4-FFF2-40B4-BE49-F238E27FC236}">
              <a16:creationId xmlns:a16="http://schemas.microsoft.com/office/drawing/2014/main" id="{004D5348-11C6-488C-A1B0-D23A5288CA43}"/>
            </a:ext>
          </a:extLst>
        </xdr:cNvPr>
        <xdr:cNvGrpSpPr/>
      </xdr:nvGrpSpPr>
      <xdr:grpSpPr>
        <a:xfrm>
          <a:off x="5171917" y="5468471"/>
          <a:ext cx="1075118" cy="1544810"/>
          <a:chOff x="4987022" y="281751"/>
          <a:chExt cx="1008385" cy="1534801"/>
        </a:xfrm>
      </xdr:grpSpPr>
      <xdr:sp macro="" textlink="">
        <xdr:nvSpPr>
          <xdr:cNvPr id="12" name="Oval 11">
            <a:extLst>
              <a:ext uri="{FF2B5EF4-FFF2-40B4-BE49-F238E27FC236}">
                <a16:creationId xmlns:a16="http://schemas.microsoft.com/office/drawing/2014/main" id="{824FC0C8-725F-46FF-B9D4-1042A946B5E2}"/>
              </a:ext>
            </a:extLst>
          </xdr:cNvPr>
          <xdr:cNvSpPr/>
        </xdr:nvSpPr>
        <xdr:spPr>
          <a:xfrm>
            <a:off x="5027838" y="281751"/>
            <a:ext cx="967569" cy="1126671"/>
          </a:xfrm>
          <a:prstGeom prst="ellipse">
            <a:avLst/>
          </a:prstGeom>
          <a:solidFill>
            <a:srgbClr val="002060"/>
          </a:solidFill>
          <a:ln>
            <a:solidFill>
              <a:schemeClr val="accent6">
                <a:lumMod val="7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latin typeface="Arial" panose="020B0604020202020204" pitchFamily="34" charset="0"/>
                <a:cs typeface="Arial" panose="020B0604020202020204" pitchFamily="34" charset="0"/>
              </a:rPr>
              <a:t>This reconciles budgeted</a:t>
            </a:r>
            <a:r>
              <a:rPr lang="en-US" sz="800" b="1" baseline="0">
                <a:latin typeface="Arial" panose="020B0604020202020204" pitchFamily="34" charset="0"/>
                <a:cs typeface="Arial" panose="020B0604020202020204" pitchFamily="34" charset="0"/>
              </a:rPr>
              <a:t> amount to annual allocation</a:t>
            </a:r>
            <a:endParaRPr lang="en-US" sz="800" b="1">
              <a:solidFill>
                <a:schemeClr val="lt1"/>
              </a:solidFill>
              <a:latin typeface="Arial" panose="020B0604020202020204" pitchFamily="34" charset="0"/>
              <a:ea typeface="+mn-ea"/>
              <a:cs typeface="Arial" panose="020B0604020202020204" pitchFamily="34" charset="0"/>
            </a:endParaRPr>
          </a:p>
        </xdr:txBody>
      </xdr:sp>
      <xdr:cxnSp macro="">
        <xdr:nvCxnSpPr>
          <xdr:cNvPr id="13" name="Connector: Elbow 12">
            <a:extLst>
              <a:ext uri="{FF2B5EF4-FFF2-40B4-BE49-F238E27FC236}">
                <a16:creationId xmlns:a16="http://schemas.microsoft.com/office/drawing/2014/main" id="{3683DE9B-EEB6-46E6-ADEB-DDBE64030A6F}"/>
              </a:ext>
            </a:extLst>
          </xdr:cNvPr>
          <xdr:cNvCxnSpPr>
            <a:stCxn id="12" idx="4"/>
          </xdr:cNvCxnSpPr>
        </xdr:nvCxnSpPr>
        <xdr:spPr>
          <a:xfrm rot="5400000">
            <a:off x="5045258" y="1350186"/>
            <a:ext cx="408130" cy="524602"/>
          </a:xfrm>
          <a:prstGeom prst="bentConnector2">
            <a:avLst/>
          </a:prstGeom>
          <a:ln w="60325">
            <a:solidFill>
              <a:srgbClr val="002060"/>
            </a:solidFill>
            <a:tailEnd type="triangle"/>
          </a:ln>
          <a:scene3d>
            <a:camera prst="orthographicFront"/>
            <a:lightRig rig="threePt" dir="t"/>
          </a:scene3d>
          <a:sp3d>
            <a:bevelT w="107950"/>
          </a:sp3d>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BD5A-5411-462D-B6F6-6B425ECF3668}">
  <sheetPr>
    <tabColor rgb="FFC00000"/>
  </sheetPr>
  <dimension ref="A2:J38"/>
  <sheetViews>
    <sheetView tabSelected="1" zoomScale="85" zoomScaleNormal="85" workbookViewId="0">
      <selection activeCell="A29" sqref="A29:XFD31"/>
    </sheetView>
  </sheetViews>
  <sheetFormatPr defaultRowHeight="16.5" x14ac:dyDescent="0.3"/>
  <cols>
    <col min="1" max="1" width="11.42578125" style="1" customWidth="1"/>
    <col min="2" max="2" width="26" style="1" customWidth="1"/>
    <col min="3" max="9" width="9.140625" style="1"/>
    <col min="10" max="10" width="18" style="1" customWidth="1"/>
    <col min="11" max="16384" width="9.140625" style="1"/>
  </cols>
  <sheetData>
    <row r="2" spans="1:10" ht="20.25" x14ac:dyDescent="0.3">
      <c r="A2" s="4" t="s">
        <v>0</v>
      </c>
      <c r="B2" s="5"/>
      <c r="C2" s="5"/>
      <c r="D2" s="5"/>
      <c r="E2" s="5"/>
      <c r="F2" s="5"/>
      <c r="G2" s="5"/>
      <c r="H2" s="5"/>
      <c r="I2" s="5"/>
      <c r="J2" s="5"/>
    </row>
    <row r="3" spans="1:10" x14ac:dyDescent="0.3">
      <c r="A3" s="5"/>
      <c r="B3" s="5"/>
      <c r="C3" s="5"/>
      <c r="D3" s="5"/>
      <c r="E3" s="5"/>
      <c r="F3" s="5"/>
      <c r="G3" s="5"/>
      <c r="H3" s="5"/>
      <c r="I3" s="5"/>
      <c r="J3" s="5"/>
    </row>
    <row r="4" spans="1:10" x14ac:dyDescent="0.3">
      <c r="A4" s="6" t="s">
        <v>1</v>
      </c>
      <c r="B4" s="6" t="s">
        <v>2</v>
      </c>
      <c r="C4" s="148" t="s">
        <v>3</v>
      </c>
      <c r="D4" s="148"/>
      <c r="E4" s="148"/>
      <c r="F4" s="148"/>
      <c r="G4" s="148"/>
      <c r="H4" s="148"/>
      <c r="I4" s="148"/>
      <c r="J4" s="148"/>
    </row>
    <row r="5" spans="1:10" x14ac:dyDescent="0.3">
      <c r="A5" s="7"/>
      <c r="B5" s="7"/>
      <c r="C5" s="148"/>
      <c r="D5" s="148"/>
      <c r="E5" s="148"/>
      <c r="F5" s="148"/>
      <c r="G5" s="148"/>
      <c r="H5" s="148"/>
      <c r="I5" s="148"/>
      <c r="J5" s="148"/>
    </row>
    <row r="6" spans="1:10" x14ac:dyDescent="0.3">
      <c r="A6" s="7"/>
      <c r="B6" s="7"/>
      <c r="C6" s="148"/>
      <c r="D6" s="148"/>
      <c r="E6" s="148"/>
      <c r="F6" s="148"/>
      <c r="G6" s="148"/>
      <c r="H6" s="148"/>
      <c r="I6" s="148"/>
      <c r="J6" s="148"/>
    </row>
    <row r="7" spans="1:10" x14ac:dyDescent="0.3">
      <c r="A7" s="7"/>
      <c r="B7" s="7"/>
      <c r="C7" s="148"/>
      <c r="D7" s="148"/>
      <c r="E7" s="148"/>
      <c r="F7" s="148"/>
      <c r="G7" s="148"/>
      <c r="H7" s="148"/>
      <c r="I7" s="148"/>
      <c r="J7" s="148"/>
    </row>
    <row r="8" spans="1:10" x14ac:dyDescent="0.3">
      <c r="A8" s="7"/>
      <c r="B8" s="7"/>
      <c r="C8" s="148"/>
      <c r="D8" s="148"/>
      <c r="E8" s="148"/>
      <c r="F8" s="148"/>
      <c r="G8" s="148"/>
      <c r="H8" s="148"/>
      <c r="I8" s="148"/>
      <c r="J8" s="148"/>
    </row>
    <row r="9" spans="1:10" x14ac:dyDescent="0.3">
      <c r="A9" s="7"/>
      <c r="B9" s="7"/>
      <c r="C9" s="148"/>
      <c r="D9" s="148"/>
      <c r="E9" s="148"/>
      <c r="F9" s="148"/>
      <c r="G9" s="148"/>
      <c r="H9" s="148"/>
      <c r="I9" s="148"/>
      <c r="J9" s="148"/>
    </row>
    <row r="10" spans="1:10" x14ac:dyDescent="0.3">
      <c r="A10" s="5"/>
      <c r="B10" s="5"/>
      <c r="C10" s="5"/>
      <c r="D10" s="5"/>
      <c r="E10" s="5"/>
      <c r="F10" s="5"/>
      <c r="G10" s="5"/>
      <c r="H10" s="5"/>
      <c r="I10" s="5"/>
      <c r="J10" s="5"/>
    </row>
    <row r="11" spans="1:10" x14ac:dyDescent="0.3">
      <c r="A11" s="8" t="s">
        <v>4</v>
      </c>
      <c r="B11" s="8" t="s">
        <v>12</v>
      </c>
      <c r="C11" s="149" t="s">
        <v>5</v>
      </c>
      <c r="D11" s="149"/>
      <c r="E11" s="149"/>
      <c r="F11" s="149"/>
      <c r="G11" s="149"/>
      <c r="H11" s="149"/>
      <c r="I11" s="149"/>
      <c r="J11" s="149"/>
    </row>
    <row r="12" spans="1:10" x14ac:dyDescent="0.3">
      <c r="A12" s="9"/>
      <c r="B12" s="9"/>
      <c r="C12" s="149"/>
      <c r="D12" s="149"/>
      <c r="E12" s="149"/>
      <c r="F12" s="149"/>
      <c r="G12" s="149"/>
      <c r="H12" s="149"/>
      <c r="I12" s="149"/>
      <c r="J12" s="149"/>
    </row>
    <row r="13" spans="1:10" x14ac:dyDescent="0.3">
      <c r="A13" s="9"/>
      <c r="B13" s="9"/>
      <c r="C13" s="149"/>
      <c r="D13" s="149"/>
      <c r="E13" s="149"/>
      <c r="F13" s="149"/>
      <c r="G13" s="149"/>
      <c r="H13" s="149"/>
      <c r="I13" s="149"/>
      <c r="J13" s="149"/>
    </row>
    <row r="14" spans="1:10" x14ac:dyDescent="0.3">
      <c r="A14" s="10"/>
      <c r="B14" s="10"/>
      <c r="C14" s="11"/>
      <c r="D14" s="11"/>
      <c r="E14" s="11"/>
      <c r="F14" s="11"/>
      <c r="G14" s="11"/>
      <c r="H14" s="11"/>
      <c r="I14" s="11"/>
      <c r="J14" s="11"/>
    </row>
    <row r="15" spans="1:10" x14ac:dyDescent="0.3">
      <c r="A15" s="12" t="s">
        <v>75</v>
      </c>
      <c r="B15" s="12" t="s">
        <v>25</v>
      </c>
      <c r="C15" s="150" t="s">
        <v>6</v>
      </c>
      <c r="D15" s="150"/>
      <c r="E15" s="150"/>
      <c r="F15" s="150"/>
      <c r="G15" s="150"/>
      <c r="H15" s="150"/>
      <c r="I15" s="150"/>
      <c r="J15" s="150"/>
    </row>
    <row r="16" spans="1:10" x14ac:dyDescent="0.3">
      <c r="A16" s="13"/>
      <c r="B16" s="13"/>
      <c r="C16" s="150"/>
      <c r="D16" s="150"/>
      <c r="E16" s="150"/>
      <c r="F16" s="150"/>
      <c r="G16" s="150"/>
      <c r="H16" s="150"/>
      <c r="I16" s="150"/>
      <c r="J16" s="150"/>
    </row>
    <row r="17" spans="1:10" x14ac:dyDescent="0.3">
      <c r="A17" s="5"/>
      <c r="B17" s="5"/>
      <c r="C17" s="14"/>
      <c r="D17" s="14"/>
      <c r="E17" s="14"/>
      <c r="F17" s="14"/>
      <c r="G17" s="14"/>
      <c r="H17" s="14"/>
      <c r="I17" s="14"/>
      <c r="J17" s="14"/>
    </row>
    <row r="18" spans="1:10" x14ac:dyDescent="0.3">
      <c r="A18" s="15" t="s">
        <v>76</v>
      </c>
      <c r="B18" s="15" t="s">
        <v>7</v>
      </c>
      <c r="C18" s="146" t="s">
        <v>84</v>
      </c>
      <c r="D18" s="146"/>
      <c r="E18" s="146"/>
      <c r="F18" s="146"/>
      <c r="G18" s="146"/>
      <c r="H18" s="146"/>
      <c r="I18" s="146"/>
      <c r="J18" s="146"/>
    </row>
    <row r="19" spans="1:10" x14ac:dyDescent="0.3">
      <c r="A19" s="16"/>
      <c r="B19" s="16"/>
      <c r="C19" s="146"/>
      <c r="D19" s="146"/>
      <c r="E19" s="146"/>
      <c r="F19" s="146"/>
      <c r="G19" s="146"/>
      <c r="H19" s="146"/>
      <c r="I19" s="146"/>
      <c r="J19" s="146"/>
    </row>
    <row r="20" spans="1:10" x14ac:dyDescent="0.3">
      <c r="A20" s="17"/>
      <c r="B20" s="17"/>
      <c r="C20" s="146"/>
      <c r="D20" s="146"/>
      <c r="E20" s="146"/>
      <c r="F20" s="146"/>
      <c r="G20" s="146"/>
      <c r="H20" s="146"/>
      <c r="I20" s="146"/>
      <c r="J20" s="146"/>
    </row>
    <row r="21" spans="1:10" x14ac:dyDescent="0.3">
      <c r="A21" s="17"/>
      <c r="B21" s="17"/>
      <c r="C21" s="146"/>
      <c r="D21" s="146"/>
      <c r="E21" s="146"/>
      <c r="F21" s="146"/>
      <c r="G21" s="146"/>
      <c r="H21" s="146"/>
      <c r="I21" s="146"/>
      <c r="J21" s="146"/>
    </row>
    <row r="22" spans="1:10" x14ac:dyDescent="0.3">
      <c r="A22" s="5"/>
      <c r="B22" s="5"/>
      <c r="C22" s="5"/>
      <c r="D22" s="5"/>
      <c r="E22" s="5"/>
      <c r="F22" s="5"/>
      <c r="G22" s="5"/>
      <c r="H22" s="5"/>
      <c r="I22" s="5"/>
      <c r="J22" s="5"/>
    </row>
    <row r="23" spans="1:10" x14ac:dyDescent="0.3">
      <c r="A23" s="18" t="s">
        <v>77</v>
      </c>
      <c r="B23" s="18" t="s">
        <v>8</v>
      </c>
      <c r="C23" s="151" t="s">
        <v>9</v>
      </c>
      <c r="D23" s="151"/>
      <c r="E23" s="151"/>
      <c r="F23" s="151"/>
      <c r="G23" s="151"/>
      <c r="H23" s="151"/>
      <c r="I23" s="151"/>
      <c r="J23" s="151"/>
    </row>
    <row r="24" spans="1:10" x14ac:dyDescent="0.3">
      <c r="A24" s="19"/>
      <c r="B24" s="19"/>
      <c r="C24" s="151"/>
      <c r="D24" s="151"/>
      <c r="E24" s="151"/>
      <c r="F24" s="151"/>
      <c r="G24" s="151"/>
      <c r="H24" s="151"/>
      <c r="I24" s="151"/>
      <c r="J24" s="151"/>
    </row>
    <row r="25" spans="1:10" x14ac:dyDescent="0.3">
      <c r="A25" s="5"/>
      <c r="B25" s="5"/>
      <c r="C25" s="5"/>
      <c r="D25" s="5"/>
      <c r="E25" s="5"/>
      <c r="F25" s="5"/>
      <c r="G25" s="5"/>
      <c r="H25" s="5"/>
      <c r="I25" s="5"/>
      <c r="J25" s="5"/>
    </row>
    <row r="26" spans="1:10" x14ac:dyDescent="0.3">
      <c r="A26" s="20" t="s">
        <v>78</v>
      </c>
      <c r="B26" s="20" t="s">
        <v>10</v>
      </c>
      <c r="C26" s="153" t="s">
        <v>11</v>
      </c>
      <c r="D26" s="153"/>
      <c r="E26" s="153"/>
      <c r="F26" s="153"/>
      <c r="G26" s="153"/>
      <c r="H26" s="153"/>
      <c r="I26" s="153"/>
      <c r="J26" s="153"/>
    </row>
    <row r="27" spans="1:10" x14ac:dyDescent="0.3">
      <c r="A27" s="21"/>
      <c r="B27" s="21"/>
      <c r="C27" s="153"/>
      <c r="D27" s="153"/>
      <c r="E27" s="153"/>
      <c r="F27" s="153"/>
      <c r="G27" s="153"/>
      <c r="H27" s="153"/>
      <c r="I27" s="153"/>
      <c r="J27" s="153"/>
    </row>
    <row r="28" spans="1:10" x14ac:dyDescent="0.3">
      <c r="A28" s="5"/>
      <c r="B28" s="5"/>
      <c r="C28" s="5"/>
      <c r="D28" s="5"/>
      <c r="E28" s="5"/>
      <c r="F28" s="5"/>
      <c r="G28" s="5"/>
      <c r="H28" s="5"/>
      <c r="I28" s="5"/>
      <c r="J28" s="5"/>
    </row>
    <row r="29" spans="1:10" hidden="1" x14ac:dyDescent="0.3">
      <c r="A29" s="22" t="s">
        <v>81</v>
      </c>
      <c r="B29" s="22" t="s">
        <v>68</v>
      </c>
      <c r="C29" s="152" t="s">
        <v>85</v>
      </c>
      <c r="D29" s="152"/>
      <c r="E29" s="152"/>
      <c r="F29" s="152"/>
      <c r="G29" s="152"/>
      <c r="H29" s="152"/>
      <c r="I29" s="152"/>
      <c r="J29" s="152"/>
    </row>
    <row r="30" spans="1:10" hidden="1" x14ac:dyDescent="0.3">
      <c r="A30" s="22"/>
      <c r="B30" s="22"/>
      <c r="C30" s="152"/>
      <c r="D30" s="152"/>
      <c r="E30" s="152"/>
      <c r="F30" s="152"/>
      <c r="G30" s="152"/>
      <c r="H30" s="152"/>
      <c r="I30" s="152"/>
      <c r="J30" s="152"/>
    </row>
    <row r="31" spans="1:10" hidden="1" x14ac:dyDescent="0.3">
      <c r="A31" s="23"/>
      <c r="B31" s="23"/>
      <c r="C31" s="24"/>
      <c r="D31" s="24"/>
      <c r="E31" s="24"/>
      <c r="F31" s="24"/>
      <c r="G31" s="24"/>
      <c r="H31" s="24"/>
      <c r="I31" s="24"/>
      <c r="J31" s="24"/>
    </row>
    <row r="32" spans="1:10" x14ac:dyDescent="0.3">
      <c r="A32" s="57" t="s">
        <v>79</v>
      </c>
      <c r="B32" s="57" t="s">
        <v>13</v>
      </c>
      <c r="C32" s="145" t="s">
        <v>64</v>
      </c>
      <c r="D32" s="145"/>
      <c r="E32" s="145"/>
      <c r="F32" s="145"/>
      <c r="G32" s="145"/>
      <c r="H32" s="145"/>
      <c r="I32" s="145"/>
      <c r="J32" s="145"/>
    </row>
    <row r="33" spans="1:10" x14ac:dyDescent="0.3">
      <c r="A33" s="56"/>
      <c r="B33" s="56"/>
      <c r="C33" s="145"/>
      <c r="D33" s="145"/>
      <c r="E33" s="145"/>
      <c r="F33" s="145"/>
      <c r="G33" s="145"/>
      <c r="H33" s="145"/>
      <c r="I33" s="145"/>
      <c r="J33" s="145"/>
    </row>
    <row r="34" spans="1:10" x14ac:dyDescent="0.3">
      <c r="A34" s="23"/>
      <c r="B34" s="23"/>
      <c r="C34" s="24"/>
      <c r="D34" s="24"/>
      <c r="E34" s="24"/>
      <c r="F34" s="24"/>
      <c r="G34" s="24"/>
      <c r="H34" s="24"/>
      <c r="I34" s="24"/>
      <c r="J34" s="24"/>
    </row>
    <row r="35" spans="1:10" x14ac:dyDescent="0.3">
      <c r="A35" s="25" t="s">
        <v>80</v>
      </c>
      <c r="B35" s="25" t="s">
        <v>14</v>
      </c>
      <c r="C35" s="147" t="s">
        <v>15</v>
      </c>
      <c r="D35" s="147"/>
      <c r="E35" s="147"/>
      <c r="F35" s="147"/>
      <c r="G35" s="147"/>
      <c r="H35" s="147"/>
      <c r="I35" s="147"/>
      <c r="J35" s="147"/>
    </row>
    <row r="36" spans="1:10" x14ac:dyDescent="0.3">
      <c r="A36" s="26"/>
      <c r="B36" s="26"/>
      <c r="C36" s="147"/>
      <c r="D36" s="147"/>
      <c r="E36" s="147"/>
      <c r="F36" s="147"/>
      <c r="G36" s="147"/>
      <c r="H36" s="147"/>
      <c r="I36" s="147"/>
      <c r="J36" s="147"/>
    </row>
    <row r="37" spans="1:10" x14ac:dyDescent="0.3">
      <c r="A37" s="27"/>
      <c r="B37" s="27"/>
      <c r="C37" s="147"/>
      <c r="D37" s="147"/>
      <c r="E37" s="147"/>
      <c r="F37" s="147"/>
      <c r="G37" s="147"/>
      <c r="H37" s="147"/>
      <c r="I37" s="147"/>
      <c r="J37" s="147"/>
    </row>
    <row r="38" spans="1:10" x14ac:dyDescent="0.3">
      <c r="A38" s="27"/>
      <c r="B38" s="27"/>
      <c r="C38" s="147"/>
      <c r="D38" s="147"/>
      <c r="E38" s="147"/>
      <c r="F38" s="147"/>
      <c r="G38" s="147"/>
      <c r="H38" s="147"/>
      <c r="I38" s="147"/>
      <c r="J38" s="147"/>
    </row>
  </sheetData>
  <sheetProtection algorithmName="SHA-512" hashValue="/RVDczxE8/EwLDuC0lz1bp/O9oZqn0MHkY+/x+sTs/TEtB7wI0dB4pyEqq74IrQDjT15cgqVLx5KOClBXtpQSA==" saltValue="EPUiwDuC/iL4KSWmKYs1mg==" spinCount="100000" sheet="1" objects="1" scenarios="1" selectLockedCells="1" selectUnlockedCells="1"/>
  <mergeCells count="9">
    <mergeCell ref="C32:J33"/>
    <mergeCell ref="C18:J21"/>
    <mergeCell ref="C35:J38"/>
    <mergeCell ref="C4:J9"/>
    <mergeCell ref="C11:J13"/>
    <mergeCell ref="C15:J16"/>
    <mergeCell ref="C23:J24"/>
    <mergeCell ref="C29:J30"/>
    <mergeCell ref="C26:J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B2B64-F8E7-4063-92E6-AE3E693CDB61}">
  <sheetPr>
    <tabColor rgb="FF002060"/>
    <pageSetUpPr fitToPage="1"/>
  </sheetPr>
  <dimension ref="A1:E30"/>
  <sheetViews>
    <sheetView zoomScale="85" zoomScaleNormal="85" workbookViewId="0">
      <selection activeCell="B5" sqref="B5:C5"/>
    </sheetView>
  </sheetViews>
  <sheetFormatPr defaultRowHeight="15" x14ac:dyDescent="0.25"/>
  <cols>
    <col min="1" max="1" width="30.140625" style="82" bestFit="1" customWidth="1"/>
    <col min="2" max="2" width="37" style="82" customWidth="1"/>
    <col min="3" max="3" width="10.7109375" style="82" customWidth="1"/>
    <col min="4" max="4" width="15.5703125" style="82" customWidth="1"/>
    <col min="5" max="5" width="0" style="82" hidden="1" customWidth="1"/>
    <col min="6" max="16384" width="9.140625" style="82"/>
  </cols>
  <sheetData>
    <row r="1" spans="1:5" ht="48" customHeight="1" x14ac:dyDescent="0.25">
      <c r="A1" s="162" t="s">
        <v>94</v>
      </c>
      <c r="B1" s="163"/>
      <c r="C1" s="163"/>
    </row>
    <row r="2" spans="1:5" ht="15.75" thickBot="1" x14ac:dyDescent="0.3">
      <c r="A2" s="83"/>
      <c r="B2" s="83"/>
      <c r="C2" s="83"/>
    </row>
    <row r="3" spans="1:5" ht="18.75" thickBot="1" x14ac:dyDescent="0.3">
      <c r="A3" s="154" t="s">
        <v>16</v>
      </c>
      <c r="B3" s="161"/>
      <c r="C3" s="155"/>
      <c r="E3" s="82" t="s">
        <v>23</v>
      </c>
    </row>
    <row r="4" spans="1:5" ht="15.75" thickBot="1" x14ac:dyDescent="0.3">
      <c r="A4" s="164" t="s">
        <v>17</v>
      </c>
      <c r="B4" s="165"/>
      <c r="C4" s="166"/>
      <c r="E4" s="82" t="s">
        <v>21</v>
      </c>
    </row>
    <row r="5" spans="1:5" ht="22.5" customHeight="1" x14ac:dyDescent="0.25">
      <c r="A5" s="84" t="s">
        <v>18</v>
      </c>
      <c r="B5" s="167"/>
      <c r="C5" s="168"/>
      <c r="E5" s="82" t="s">
        <v>22</v>
      </c>
    </row>
    <row r="6" spans="1:5" ht="22.5" customHeight="1" x14ac:dyDescent="0.25">
      <c r="A6" s="85" t="s">
        <v>19</v>
      </c>
      <c r="B6" s="157"/>
      <c r="C6" s="158"/>
    </row>
    <row r="7" spans="1:5" ht="22.5" customHeight="1" x14ac:dyDescent="0.25">
      <c r="A7" s="85" t="s">
        <v>67</v>
      </c>
      <c r="B7" s="157"/>
      <c r="C7" s="158"/>
    </row>
    <row r="8" spans="1:5" ht="22.5" customHeight="1" x14ac:dyDescent="0.25">
      <c r="A8" s="85" t="s">
        <v>20</v>
      </c>
      <c r="B8" s="157"/>
      <c r="C8" s="158"/>
    </row>
    <row r="9" spans="1:5" ht="22.5" customHeight="1" thickBot="1" x14ac:dyDescent="0.3">
      <c r="A9" s="86" t="s">
        <v>66</v>
      </c>
      <c r="B9" s="159"/>
      <c r="C9" s="160"/>
    </row>
    <row r="10" spans="1:5" x14ac:dyDescent="0.25">
      <c r="A10" s="83"/>
      <c r="B10" s="83"/>
      <c r="C10" s="83"/>
    </row>
    <row r="11" spans="1:5" ht="15.75" thickBot="1" x14ac:dyDescent="0.3">
      <c r="A11" s="87"/>
      <c r="B11" s="87"/>
      <c r="C11" s="87"/>
    </row>
    <row r="12" spans="1:5" ht="38.25" customHeight="1" thickBot="1" x14ac:dyDescent="0.3">
      <c r="A12" s="156" t="s">
        <v>82</v>
      </c>
      <c r="B12" s="156"/>
      <c r="C12" s="88"/>
    </row>
    <row r="13" spans="1:5" ht="18.75" thickBot="1" x14ac:dyDescent="0.3">
      <c r="A13" s="154" t="s">
        <v>24</v>
      </c>
      <c r="B13" s="161"/>
      <c r="C13" s="89"/>
    </row>
    <row r="14" spans="1:5" ht="15.75" thickBot="1" x14ac:dyDescent="0.3">
      <c r="A14" s="90" t="s">
        <v>26</v>
      </c>
      <c r="B14" s="91" t="s">
        <v>27</v>
      </c>
      <c r="C14" s="92"/>
    </row>
    <row r="15" spans="1:5" s="96" customFormat="1" ht="22.5" customHeight="1" x14ac:dyDescent="0.25">
      <c r="A15" s="93" t="s">
        <v>28</v>
      </c>
      <c r="B15" s="94">
        <f>'A &amp; B - Personnel and Benefits'!F26</f>
        <v>0</v>
      </c>
      <c r="C15" s="95"/>
    </row>
    <row r="16" spans="1:5" s="96" customFormat="1" ht="22.5" customHeight="1" x14ac:dyDescent="0.25">
      <c r="A16" s="93" t="s">
        <v>29</v>
      </c>
      <c r="B16" s="94">
        <f>'A &amp; B - Personnel and Benefits'!M26</f>
        <v>0</v>
      </c>
      <c r="C16" s="95"/>
    </row>
    <row r="17" spans="1:3" s="96" customFormat="1" ht="22.5" customHeight="1" x14ac:dyDescent="0.25">
      <c r="A17" s="93" t="s">
        <v>7</v>
      </c>
      <c r="B17" s="94">
        <f>'C - Travel'!K23</f>
        <v>0</v>
      </c>
      <c r="C17" s="95"/>
    </row>
    <row r="18" spans="1:3" s="96" customFormat="1" ht="22.5" customHeight="1" x14ac:dyDescent="0.25">
      <c r="A18" s="93" t="s">
        <v>8</v>
      </c>
      <c r="B18" s="94">
        <f>'D - Equipment'!F27</f>
        <v>0</v>
      </c>
      <c r="C18" s="95"/>
    </row>
    <row r="19" spans="1:3" s="96" customFormat="1" ht="22.5" customHeight="1" x14ac:dyDescent="0.25">
      <c r="A19" s="97" t="s">
        <v>10</v>
      </c>
      <c r="B19" s="98">
        <f>'E - Supplies'!E25</f>
        <v>0</v>
      </c>
      <c r="C19" s="95"/>
    </row>
    <row r="20" spans="1:3" s="96" customFormat="1" ht="22.5" hidden="1" customHeight="1" x14ac:dyDescent="0.25">
      <c r="A20" s="99" t="s">
        <v>68</v>
      </c>
      <c r="B20" s="100">
        <f>'F - Construction'!D22</f>
        <v>0</v>
      </c>
      <c r="C20" s="95"/>
    </row>
    <row r="21" spans="1:3" s="96" customFormat="1" ht="22.5" customHeight="1" x14ac:dyDescent="0.25">
      <c r="A21" s="93" t="s">
        <v>13</v>
      </c>
      <c r="B21" s="94">
        <f>'G - ConsultantsContracts'!E25</f>
        <v>0</v>
      </c>
      <c r="C21" s="95"/>
    </row>
    <row r="22" spans="1:3" s="96" customFormat="1" ht="22.5" customHeight="1" thickBot="1" x14ac:dyDescent="0.3">
      <c r="A22" s="97" t="s">
        <v>14</v>
      </c>
      <c r="B22" s="98">
        <f>'H - Other Costs'!E26</f>
        <v>0</v>
      </c>
      <c r="C22" s="95"/>
    </row>
    <row r="23" spans="1:3" s="96" customFormat="1" ht="22.5" customHeight="1" thickBot="1" x14ac:dyDescent="0.3">
      <c r="A23" s="101" t="s">
        <v>33</v>
      </c>
      <c r="B23" s="102">
        <f>SUM(B15:B22)</f>
        <v>0</v>
      </c>
      <c r="C23" s="95"/>
    </row>
    <row r="24" spans="1:3" ht="15.75" thickBot="1" x14ac:dyDescent="0.3">
      <c r="A24" s="83"/>
      <c r="B24" s="83"/>
      <c r="C24" s="103"/>
    </row>
    <row r="25" spans="1:3" ht="18" x14ac:dyDescent="0.25">
      <c r="A25" s="154" t="s">
        <v>30</v>
      </c>
      <c r="B25" s="155"/>
      <c r="C25" s="103"/>
    </row>
    <row r="26" spans="1:3" x14ac:dyDescent="0.25">
      <c r="A26" s="104" t="s">
        <v>31</v>
      </c>
      <c r="B26" s="105">
        <f>B9</f>
        <v>0</v>
      </c>
      <c r="C26" s="103"/>
    </row>
    <row r="27" spans="1:3" x14ac:dyDescent="0.25">
      <c r="A27" s="104" t="s">
        <v>32</v>
      </c>
      <c r="B27" s="106">
        <f>B23*-1</f>
        <v>0</v>
      </c>
      <c r="C27" s="103"/>
    </row>
    <row r="28" spans="1:3" ht="15.75" thickBot="1" x14ac:dyDescent="0.3">
      <c r="A28" s="107" t="s">
        <v>93</v>
      </c>
      <c r="B28" s="108">
        <f>B26+B27</f>
        <v>0</v>
      </c>
      <c r="C28" s="103"/>
    </row>
    <row r="29" spans="1:3" ht="38.25" customHeight="1" thickBot="1" x14ac:dyDescent="0.3">
      <c r="A29" s="109"/>
      <c r="B29" s="109"/>
      <c r="C29" s="110"/>
    </row>
    <row r="30" spans="1:3" x14ac:dyDescent="0.25">
      <c r="A30" s="111"/>
      <c r="B30" s="111"/>
      <c r="C30" s="111"/>
    </row>
  </sheetData>
  <sheetProtection algorithmName="SHA-512" hashValue="dIMFnbPWuXYaHpwCTwFMzUvHL1sEnXvYUz2ucp0pTpIOuFPJVgbBCid0plxEwnkhRfzV3bBtzz9Sytz0aPrn6A==" saltValue="P4PG67uX/u6I/Xz11nnHLQ==" spinCount="100000" sheet="1" objects="1" scenarios="1" selectLockedCells="1"/>
  <mergeCells count="11">
    <mergeCell ref="B7:C7"/>
    <mergeCell ref="A1:C1"/>
    <mergeCell ref="A3:C3"/>
    <mergeCell ref="A4:C4"/>
    <mergeCell ref="B5:C5"/>
    <mergeCell ref="B6:C6"/>
    <mergeCell ref="A25:B25"/>
    <mergeCell ref="A12:B12"/>
    <mergeCell ref="B8:C8"/>
    <mergeCell ref="B9:C9"/>
    <mergeCell ref="A13:B13"/>
  </mergeCells>
  <pageMargins left="0.7" right="0.7" top="0.75" bottom="0.75" header="0.3" footer="0.3"/>
  <pageSetup scale="7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2BF2-790A-42A8-8A35-1C6AFAB4612A}">
  <sheetPr>
    <tabColor theme="5" tint="0.59999389629810485"/>
  </sheetPr>
  <dimension ref="A2:O31"/>
  <sheetViews>
    <sheetView zoomScale="85" zoomScaleNormal="85" workbookViewId="0">
      <selection activeCell="I21" sqref="I21"/>
    </sheetView>
  </sheetViews>
  <sheetFormatPr defaultRowHeight="16.5" x14ac:dyDescent="0.25"/>
  <cols>
    <col min="1" max="1" width="11.5703125" style="75" bestFit="1" customWidth="1"/>
    <col min="2" max="2" width="19.140625" style="76" customWidth="1"/>
    <col min="3" max="3" width="28" style="77" bestFit="1" customWidth="1"/>
    <col min="4" max="4" width="12.85546875" style="78" bestFit="1" customWidth="1"/>
    <col min="5" max="5" width="12.140625" style="75" bestFit="1" customWidth="1"/>
    <col min="6" max="6" width="11.5703125" style="79" bestFit="1" customWidth="1"/>
    <col min="7" max="7" width="10.42578125" style="80" bestFit="1" customWidth="1"/>
    <col min="8" max="8" width="12.28515625" style="80" bestFit="1" customWidth="1"/>
    <col min="9" max="10" width="11" style="80" bestFit="1" customWidth="1"/>
    <col min="11" max="11" width="11.5703125" style="80" bestFit="1" customWidth="1"/>
    <col min="12" max="12" width="31.42578125" style="77" customWidth="1"/>
    <col min="13" max="13" width="11.5703125" style="81" bestFit="1" customWidth="1"/>
    <col min="14" max="14" width="15.85546875" style="59" bestFit="1" customWidth="1"/>
    <col min="15" max="16384" width="9.140625" style="59"/>
  </cols>
  <sheetData>
    <row r="2" spans="1:15" x14ac:dyDescent="0.25">
      <c r="A2" s="169" t="s">
        <v>83</v>
      </c>
      <c r="B2" s="169"/>
      <c r="C2" s="169"/>
      <c r="D2" s="169"/>
      <c r="E2" s="169"/>
      <c r="F2" s="169"/>
      <c r="G2" s="169"/>
      <c r="H2" s="169"/>
      <c r="I2" s="169"/>
      <c r="J2" s="169"/>
      <c r="K2" s="169"/>
      <c r="L2" s="169"/>
      <c r="M2" s="169"/>
      <c r="N2" s="169"/>
      <c r="O2" s="58"/>
    </row>
    <row r="3" spans="1:15" x14ac:dyDescent="0.25">
      <c r="A3" s="177" t="s">
        <v>42</v>
      </c>
      <c r="B3" s="177"/>
      <c r="C3" s="177"/>
      <c r="D3" s="177" t="s">
        <v>43</v>
      </c>
      <c r="E3" s="177"/>
      <c r="F3" s="177"/>
      <c r="G3" s="178" t="s">
        <v>46</v>
      </c>
      <c r="H3" s="178"/>
      <c r="I3" s="178"/>
      <c r="J3" s="178"/>
      <c r="K3" s="178"/>
      <c r="L3" s="178"/>
      <c r="M3" s="178"/>
      <c r="N3" s="60"/>
      <c r="O3" s="61"/>
    </row>
    <row r="4" spans="1:15" ht="45" x14ac:dyDescent="0.25">
      <c r="A4" s="62" t="s">
        <v>49</v>
      </c>
      <c r="B4" s="63" t="s">
        <v>39</v>
      </c>
      <c r="C4" s="62" t="s">
        <v>65</v>
      </c>
      <c r="D4" s="64" t="s">
        <v>40</v>
      </c>
      <c r="E4" s="62" t="s">
        <v>48</v>
      </c>
      <c r="F4" s="62" t="s">
        <v>41</v>
      </c>
      <c r="G4" s="64" t="s">
        <v>87</v>
      </c>
      <c r="H4" s="64" t="s">
        <v>44</v>
      </c>
      <c r="I4" s="64" t="s">
        <v>88</v>
      </c>
      <c r="J4" s="64" t="s">
        <v>89</v>
      </c>
      <c r="K4" s="64" t="s">
        <v>45</v>
      </c>
      <c r="L4" s="62" t="s">
        <v>132</v>
      </c>
      <c r="M4" s="62" t="s">
        <v>90</v>
      </c>
      <c r="N4" s="65" t="s">
        <v>47</v>
      </c>
    </row>
    <row r="5" spans="1:15" ht="43.5" x14ac:dyDescent="0.25">
      <c r="A5" s="66">
        <v>3</v>
      </c>
      <c r="B5" s="67" t="s">
        <v>86</v>
      </c>
      <c r="C5" s="68" t="s">
        <v>92</v>
      </c>
      <c r="D5" s="69">
        <v>52</v>
      </c>
      <c r="E5" s="66">
        <v>200</v>
      </c>
      <c r="F5" s="69">
        <f>D5*E5*A5</f>
        <v>31200</v>
      </c>
      <c r="G5" s="69">
        <f>F5*0.0765</f>
        <v>2386.8000000000002</v>
      </c>
      <c r="H5" s="69">
        <f>F5*0.03</f>
        <v>936</v>
      </c>
      <c r="I5" s="69">
        <v>1200</v>
      </c>
      <c r="J5" s="69">
        <v>0</v>
      </c>
      <c r="K5" s="69">
        <v>0</v>
      </c>
      <c r="L5" s="66" t="s">
        <v>51</v>
      </c>
      <c r="M5" s="69">
        <f>SUM(G5:K5)*A5</f>
        <v>13568.400000000001</v>
      </c>
      <c r="N5" s="70">
        <f>F5+M5</f>
        <v>44768.4</v>
      </c>
    </row>
    <row r="6" spans="1:15" ht="43.5" x14ac:dyDescent="0.25">
      <c r="A6" s="66">
        <v>1</v>
      </c>
      <c r="B6" s="67" t="s">
        <v>50</v>
      </c>
      <c r="C6" s="68" t="s">
        <v>91</v>
      </c>
      <c r="D6" s="69">
        <v>23</v>
      </c>
      <c r="E6" s="66">
        <v>400</v>
      </c>
      <c r="F6" s="69">
        <f>D6*E6*A6</f>
        <v>9200</v>
      </c>
      <c r="G6" s="69">
        <f>F6*0.0765</f>
        <v>703.8</v>
      </c>
      <c r="H6" s="69">
        <f>F6*0.03</f>
        <v>276</v>
      </c>
      <c r="I6" s="69">
        <v>1500</v>
      </c>
      <c r="J6" s="69">
        <v>0</v>
      </c>
      <c r="K6" s="69">
        <v>0</v>
      </c>
      <c r="L6" s="66" t="s">
        <v>51</v>
      </c>
      <c r="M6" s="69">
        <f>SUM(G6:K6)*A6</f>
        <v>2479.8000000000002</v>
      </c>
      <c r="N6" s="70">
        <f>F6+M6</f>
        <v>11679.8</v>
      </c>
    </row>
    <row r="7" spans="1:15" x14ac:dyDescent="0.25">
      <c r="A7" s="2"/>
      <c r="B7" s="2"/>
      <c r="C7" s="2"/>
      <c r="D7" s="3"/>
      <c r="E7" s="2"/>
      <c r="F7" s="71">
        <f t="shared" ref="F7:F25" si="0">D7*E7*A7</f>
        <v>0</v>
      </c>
      <c r="G7" s="3"/>
      <c r="H7" s="3"/>
      <c r="I7" s="3"/>
      <c r="J7" s="3"/>
      <c r="K7" s="3"/>
      <c r="L7" s="2"/>
      <c r="M7" s="71">
        <f t="shared" ref="M7:M25" si="1">SUM(G7:K7)*A7</f>
        <v>0</v>
      </c>
      <c r="N7" s="72">
        <f t="shared" ref="N7:N25" si="2">F7+M7</f>
        <v>0</v>
      </c>
    </row>
    <row r="8" spans="1:15" x14ac:dyDescent="0.25">
      <c r="A8" s="2"/>
      <c r="B8" s="2"/>
      <c r="C8" s="2"/>
      <c r="D8" s="3"/>
      <c r="E8" s="2"/>
      <c r="F8" s="71">
        <f t="shared" si="0"/>
        <v>0</v>
      </c>
      <c r="G8" s="3"/>
      <c r="H8" s="3"/>
      <c r="I8" s="3"/>
      <c r="J8" s="3"/>
      <c r="K8" s="3"/>
      <c r="L8" s="2"/>
      <c r="M8" s="71">
        <f t="shared" si="1"/>
        <v>0</v>
      </c>
      <c r="N8" s="72">
        <f t="shared" si="2"/>
        <v>0</v>
      </c>
    </row>
    <row r="9" spans="1:15" x14ac:dyDescent="0.25">
      <c r="A9" s="2"/>
      <c r="B9" s="2"/>
      <c r="C9" s="2"/>
      <c r="D9" s="3"/>
      <c r="E9" s="2"/>
      <c r="F9" s="71">
        <f t="shared" si="0"/>
        <v>0</v>
      </c>
      <c r="G9" s="3"/>
      <c r="H9" s="3"/>
      <c r="I9" s="3"/>
      <c r="J9" s="3"/>
      <c r="K9" s="3"/>
      <c r="L9" s="2"/>
      <c r="M9" s="71">
        <f t="shared" si="1"/>
        <v>0</v>
      </c>
      <c r="N9" s="72">
        <f t="shared" si="2"/>
        <v>0</v>
      </c>
    </row>
    <row r="10" spans="1:15" x14ac:dyDescent="0.25">
      <c r="A10" s="2"/>
      <c r="B10" s="2"/>
      <c r="C10" s="2"/>
      <c r="D10" s="3"/>
      <c r="E10" s="2"/>
      <c r="F10" s="71">
        <f t="shared" si="0"/>
        <v>0</v>
      </c>
      <c r="G10" s="3"/>
      <c r="H10" s="3"/>
      <c r="I10" s="3"/>
      <c r="J10" s="3"/>
      <c r="K10" s="3"/>
      <c r="L10" s="2"/>
      <c r="M10" s="71">
        <f t="shared" si="1"/>
        <v>0</v>
      </c>
      <c r="N10" s="72">
        <f t="shared" si="2"/>
        <v>0</v>
      </c>
    </row>
    <row r="11" spans="1:15" x14ac:dyDescent="0.25">
      <c r="A11" s="2"/>
      <c r="B11" s="2"/>
      <c r="C11" s="2"/>
      <c r="D11" s="3"/>
      <c r="E11" s="2"/>
      <c r="F11" s="71">
        <f t="shared" si="0"/>
        <v>0</v>
      </c>
      <c r="G11" s="3"/>
      <c r="H11" s="3"/>
      <c r="I11" s="3"/>
      <c r="J11" s="3"/>
      <c r="K11" s="3"/>
      <c r="L11" s="2"/>
      <c r="M11" s="71">
        <f t="shared" si="1"/>
        <v>0</v>
      </c>
      <c r="N11" s="72">
        <f t="shared" si="2"/>
        <v>0</v>
      </c>
    </row>
    <row r="12" spans="1:15" x14ac:dyDescent="0.25">
      <c r="A12" s="2"/>
      <c r="B12" s="2"/>
      <c r="C12" s="2"/>
      <c r="D12" s="3"/>
      <c r="E12" s="2"/>
      <c r="F12" s="71">
        <f t="shared" si="0"/>
        <v>0</v>
      </c>
      <c r="G12" s="3"/>
      <c r="H12" s="3"/>
      <c r="I12" s="3"/>
      <c r="J12" s="3"/>
      <c r="K12" s="3"/>
      <c r="L12" s="2"/>
      <c r="M12" s="71">
        <f t="shared" si="1"/>
        <v>0</v>
      </c>
      <c r="N12" s="72">
        <f t="shared" si="2"/>
        <v>0</v>
      </c>
    </row>
    <row r="13" spans="1:15" x14ac:dyDescent="0.25">
      <c r="A13" s="2"/>
      <c r="B13" s="2"/>
      <c r="C13" s="2"/>
      <c r="D13" s="3"/>
      <c r="E13" s="2"/>
      <c r="F13" s="71">
        <f t="shared" si="0"/>
        <v>0</v>
      </c>
      <c r="G13" s="3"/>
      <c r="H13" s="3"/>
      <c r="I13" s="3"/>
      <c r="J13" s="3"/>
      <c r="K13" s="3"/>
      <c r="L13" s="2"/>
      <c r="M13" s="71">
        <f t="shared" si="1"/>
        <v>0</v>
      </c>
      <c r="N13" s="72">
        <f t="shared" si="2"/>
        <v>0</v>
      </c>
    </row>
    <row r="14" spans="1:15" x14ac:dyDescent="0.25">
      <c r="A14" s="2"/>
      <c r="B14" s="2"/>
      <c r="C14" s="2"/>
      <c r="D14" s="3"/>
      <c r="E14" s="2"/>
      <c r="F14" s="71">
        <f t="shared" si="0"/>
        <v>0</v>
      </c>
      <c r="G14" s="3"/>
      <c r="H14" s="3"/>
      <c r="I14" s="3"/>
      <c r="J14" s="3"/>
      <c r="K14" s="3"/>
      <c r="L14" s="2"/>
      <c r="M14" s="71">
        <f t="shared" si="1"/>
        <v>0</v>
      </c>
      <c r="N14" s="72">
        <f t="shared" si="2"/>
        <v>0</v>
      </c>
    </row>
    <row r="15" spans="1:15" x14ac:dyDescent="0.25">
      <c r="A15" s="2"/>
      <c r="B15" s="2"/>
      <c r="C15" s="2"/>
      <c r="D15" s="3"/>
      <c r="E15" s="2"/>
      <c r="F15" s="71">
        <f t="shared" si="0"/>
        <v>0</v>
      </c>
      <c r="G15" s="3"/>
      <c r="H15" s="3"/>
      <c r="I15" s="3"/>
      <c r="J15" s="3"/>
      <c r="K15" s="3"/>
      <c r="L15" s="2"/>
      <c r="M15" s="71">
        <f t="shared" si="1"/>
        <v>0</v>
      </c>
      <c r="N15" s="72">
        <f t="shared" si="2"/>
        <v>0</v>
      </c>
    </row>
    <row r="16" spans="1:15" x14ac:dyDescent="0.25">
      <c r="A16" s="2"/>
      <c r="B16" s="2"/>
      <c r="C16" s="2"/>
      <c r="D16" s="3"/>
      <c r="E16" s="2"/>
      <c r="F16" s="71">
        <f t="shared" si="0"/>
        <v>0</v>
      </c>
      <c r="G16" s="3"/>
      <c r="H16" s="3"/>
      <c r="I16" s="3"/>
      <c r="J16" s="3"/>
      <c r="K16" s="3"/>
      <c r="L16" s="2"/>
      <c r="M16" s="71">
        <f t="shared" si="1"/>
        <v>0</v>
      </c>
      <c r="N16" s="72">
        <f t="shared" si="2"/>
        <v>0</v>
      </c>
    </row>
    <row r="17" spans="1:14" x14ac:dyDescent="0.25">
      <c r="A17" s="2"/>
      <c r="B17" s="2"/>
      <c r="C17" s="2"/>
      <c r="D17" s="3"/>
      <c r="E17" s="2"/>
      <c r="F17" s="71">
        <f t="shared" si="0"/>
        <v>0</v>
      </c>
      <c r="G17" s="3"/>
      <c r="H17" s="3"/>
      <c r="I17" s="3"/>
      <c r="J17" s="3"/>
      <c r="K17" s="3"/>
      <c r="L17" s="2"/>
      <c r="M17" s="71">
        <f t="shared" si="1"/>
        <v>0</v>
      </c>
      <c r="N17" s="72">
        <f t="shared" si="2"/>
        <v>0</v>
      </c>
    </row>
    <row r="18" spans="1:14" x14ac:dyDescent="0.25">
      <c r="A18" s="2"/>
      <c r="B18" s="2"/>
      <c r="C18" s="2"/>
      <c r="D18" s="3"/>
      <c r="E18" s="2"/>
      <c r="F18" s="71">
        <f t="shared" si="0"/>
        <v>0</v>
      </c>
      <c r="G18" s="3"/>
      <c r="H18" s="3"/>
      <c r="I18" s="3"/>
      <c r="J18" s="3"/>
      <c r="K18" s="3"/>
      <c r="L18" s="2"/>
      <c r="M18" s="71">
        <f t="shared" si="1"/>
        <v>0</v>
      </c>
      <c r="N18" s="72">
        <f t="shared" si="2"/>
        <v>0</v>
      </c>
    </row>
    <row r="19" spans="1:14" x14ac:dyDescent="0.25">
      <c r="A19" s="2"/>
      <c r="B19" s="2"/>
      <c r="C19" s="2"/>
      <c r="D19" s="3"/>
      <c r="E19" s="2"/>
      <c r="F19" s="71">
        <f t="shared" si="0"/>
        <v>0</v>
      </c>
      <c r="G19" s="3"/>
      <c r="H19" s="3"/>
      <c r="I19" s="3"/>
      <c r="J19" s="3"/>
      <c r="K19" s="3"/>
      <c r="L19" s="2"/>
      <c r="M19" s="71">
        <f t="shared" si="1"/>
        <v>0</v>
      </c>
      <c r="N19" s="72">
        <f t="shared" si="2"/>
        <v>0</v>
      </c>
    </row>
    <row r="20" spans="1:14" x14ac:dyDescent="0.25">
      <c r="A20" s="2"/>
      <c r="B20" s="2"/>
      <c r="C20" s="2"/>
      <c r="D20" s="3"/>
      <c r="E20" s="2"/>
      <c r="F20" s="71">
        <f t="shared" si="0"/>
        <v>0</v>
      </c>
      <c r="G20" s="3"/>
      <c r="H20" s="3"/>
      <c r="I20" s="3"/>
      <c r="J20" s="3"/>
      <c r="K20" s="3"/>
      <c r="L20" s="2"/>
      <c r="M20" s="71">
        <f t="shared" si="1"/>
        <v>0</v>
      </c>
      <c r="N20" s="72">
        <f t="shared" si="2"/>
        <v>0</v>
      </c>
    </row>
    <row r="21" spans="1:14" x14ac:dyDescent="0.25">
      <c r="A21" s="2"/>
      <c r="B21" s="2"/>
      <c r="C21" s="2"/>
      <c r="D21" s="3"/>
      <c r="E21" s="2"/>
      <c r="F21" s="71">
        <f t="shared" si="0"/>
        <v>0</v>
      </c>
      <c r="G21" s="3"/>
      <c r="H21" s="3"/>
      <c r="I21" s="3"/>
      <c r="J21" s="3"/>
      <c r="K21" s="3"/>
      <c r="L21" s="2"/>
      <c r="M21" s="71">
        <f t="shared" si="1"/>
        <v>0</v>
      </c>
      <c r="N21" s="72">
        <f t="shared" si="2"/>
        <v>0</v>
      </c>
    </row>
    <row r="22" spans="1:14" x14ac:dyDescent="0.25">
      <c r="A22" s="2"/>
      <c r="B22" s="2"/>
      <c r="C22" s="2"/>
      <c r="D22" s="3"/>
      <c r="E22" s="2"/>
      <c r="F22" s="71">
        <f t="shared" si="0"/>
        <v>0</v>
      </c>
      <c r="G22" s="3"/>
      <c r="H22" s="3"/>
      <c r="I22" s="3"/>
      <c r="J22" s="3"/>
      <c r="K22" s="3"/>
      <c r="L22" s="2"/>
      <c r="M22" s="71">
        <f t="shared" si="1"/>
        <v>0</v>
      </c>
      <c r="N22" s="72">
        <f t="shared" si="2"/>
        <v>0</v>
      </c>
    </row>
    <row r="23" spans="1:14" x14ac:dyDescent="0.25">
      <c r="A23" s="2"/>
      <c r="B23" s="2"/>
      <c r="C23" s="2"/>
      <c r="D23" s="3"/>
      <c r="E23" s="2"/>
      <c r="F23" s="71">
        <f t="shared" si="0"/>
        <v>0</v>
      </c>
      <c r="G23" s="3"/>
      <c r="H23" s="3"/>
      <c r="I23" s="3"/>
      <c r="J23" s="3"/>
      <c r="K23" s="3"/>
      <c r="L23" s="2"/>
      <c r="M23" s="71">
        <f t="shared" si="1"/>
        <v>0</v>
      </c>
      <c r="N23" s="72">
        <f t="shared" si="2"/>
        <v>0</v>
      </c>
    </row>
    <row r="24" spans="1:14" x14ac:dyDescent="0.25">
      <c r="A24" s="2"/>
      <c r="B24" s="2"/>
      <c r="C24" s="2"/>
      <c r="D24" s="3"/>
      <c r="E24" s="2"/>
      <c r="F24" s="71">
        <f t="shared" si="0"/>
        <v>0</v>
      </c>
      <c r="G24" s="3"/>
      <c r="H24" s="3"/>
      <c r="I24" s="3"/>
      <c r="J24" s="3"/>
      <c r="K24" s="3"/>
      <c r="L24" s="2"/>
      <c r="M24" s="71">
        <f t="shared" si="1"/>
        <v>0</v>
      </c>
      <c r="N24" s="72">
        <f t="shared" si="2"/>
        <v>0</v>
      </c>
    </row>
    <row r="25" spans="1:14" x14ac:dyDescent="0.25">
      <c r="A25" s="2"/>
      <c r="B25" s="2"/>
      <c r="C25" s="2"/>
      <c r="D25" s="3"/>
      <c r="E25" s="2"/>
      <c r="F25" s="71">
        <f t="shared" si="0"/>
        <v>0</v>
      </c>
      <c r="G25" s="3"/>
      <c r="H25" s="3"/>
      <c r="I25" s="3"/>
      <c r="J25" s="3"/>
      <c r="K25" s="3"/>
      <c r="L25" s="2"/>
      <c r="M25" s="71">
        <f t="shared" si="1"/>
        <v>0</v>
      </c>
      <c r="N25" s="72">
        <f t="shared" si="2"/>
        <v>0</v>
      </c>
    </row>
    <row r="26" spans="1:14" x14ac:dyDescent="0.25">
      <c r="A26" s="170" t="s">
        <v>52</v>
      </c>
      <c r="B26" s="171"/>
      <c r="C26" s="171"/>
      <c r="D26" s="171"/>
      <c r="E26" s="172"/>
      <c r="F26" s="73">
        <f>SUM(F7:F25)</f>
        <v>0</v>
      </c>
      <c r="G26" s="173" t="s">
        <v>53</v>
      </c>
      <c r="H26" s="174"/>
      <c r="I26" s="174"/>
      <c r="J26" s="174"/>
      <c r="K26" s="174"/>
      <c r="L26" s="175"/>
      <c r="M26" s="73">
        <f>SUM(M7:M25)</f>
        <v>0</v>
      </c>
      <c r="N26" s="74"/>
    </row>
    <row r="29" spans="1:14" ht="31.5" customHeight="1" x14ac:dyDescent="0.25">
      <c r="A29" s="176" t="s">
        <v>133</v>
      </c>
      <c r="B29" s="176"/>
      <c r="C29" s="176"/>
      <c r="D29" s="176"/>
      <c r="E29" s="176"/>
      <c r="F29" s="176"/>
      <c r="G29" s="176"/>
      <c r="H29" s="176"/>
      <c r="I29" s="176"/>
      <c r="J29" s="176"/>
      <c r="K29" s="176"/>
      <c r="L29" s="176"/>
      <c r="M29" s="176"/>
      <c r="N29" s="176"/>
    </row>
    <row r="31" spans="1:14" ht="35.25" customHeight="1" x14ac:dyDescent="0.25">
      <c r="A31" s="176" t="s">
        <v>134</v>
      </c>
      <c r="B31" s="176"/>
      <c r="C31" s="176"/>
      <c r="D31" s="176"/>
      <c r="E31" s="176"/>
      <c r="F31" s="176"/>
      <c r="G31" s="176"/>
      <c r="H31" s="176"/>
      <c r="I31" s="176"/>
      <c r="J31" s="176"/>
      <c r="K31" s="176"/>
      <c r="L31" s="176"/>
      <c r="M31" s="176"/>
      <c r="N31" s="176"/>
    </row>
  </sheetData>
  <sheetProtection algorithmName="SHA-512" hashValue="CH0o6WVDLwkx4ExYaf2F+X/0uH+maT2knak7Z6teLhZxOZqxUeX4JgkLnNGCIQtDNovpcAeylQYVIjv+ogcx7w==" saltValue="lwN8eZDcZGgNqL+DFxSs8w==" spinCount="100000" sheet="1" objects="1" scenarios="1" selectLockedCells="1"/>
  <mergeCells count="8">
    <mergeCell ref="A2:N2"/>
    <mergeCell ref="A26:E26"/>
    <mergeCell ref="G26:L26"/>
    <mergeCell ref="A31:N31"/>
    <mergeCell ref="A29:N29"/>
    <mergeCell ref="A3:C3"/>
    <mergeCell ref="D3:F3"/>
    <mergeCell ref="G3:M3"/>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9A75-5F2C-4E56-86CA-86D1EB5D8DF9}">
  <sheetPr>
    <tabColor rgb="FFFED2E9"/>
  </sheetPr>
  <dimension ref="A1:M29"/>
  <sheetViews>
    <sheetView zoomScaleNormal="100" workbookViewId="0">
      <selection activeCell="J21" sqref="J21:J22"/>
    </sheetView>
  </sheetViews>
  <sheetFormatPr defaultRowHeight="15" x14ac:dyDescent="0.25"/>
  <cols>
    <col min="1" max="1" width="26.7109375" style="30" customWidth="1"/>
    <col min="2" max="2" width="31" style="30" bestFit="1" customWidth="1"/>
    <col min="3" max="3" width="14.140625" style="46" customWidth="1"/>
    <col min="4" max="4" width="13.140625" style="47" customWidth="1"/>
    <col min="5" max="5" width="14.42578125" style="47" customWidth="1"/>
    <col min="6" max="7" width="14.140625" style="48" customWidth="1"/>
    <col min="8" max="8" width="15.5703125" style="48" customWidth="1"/>
    <col min="9" max="9" width="14.140625" style="48" customWidth="1"/>
    <col min="10" max="10" width="39.7109375" style="48" customWidth="1"/>
    <col min="11" max="11" width="14.140625" style="49" customWidth="1"/>
    <col min="12" max="12" width="30" style="30" customWidth="1"/>
    <col min="13" max="13" width="15.5703125" style="45" customWidth="1"/>
    <col min="14" max="16384" width="9.140625" style="30"/>
  </cols>
  <sheetData>
    <row r="1" spans="1:13" x14ac:dyDescent="0.25">
      <c r="A1" s="183" t="s">
        <v>69</v>
      </c>
      <c r="B1" s="184"/>
      <c r="C1" s="184"/>
      <c r="D1" s="184"/>
      <c r="E1" s="184"/>
      <c r="F1" s="184"/>
      <c r="G1" s="184"/>
      <c r="H1" s="184"/>
      <c r="I1" s="184"/>
      <c r="J1" s="184"/>
      <c r="K1" s="185"/>
      <c r="M1" s="30"/>
    </row>
    <row r="2" spans="1:13" s="34" customFormat="1" ht="45" x14ac:dyDescent="0.25">
      <c r="A2" s="31" t="s">
        <v>95</v>
      </c>
      <c r="B2" s="31" t="s">
        <v>105</v>
      </c>
      <c r="C2" s="31" t="s">
        <v>106</v>
      </c>
      <c r="D2" s="31" t="s">
        <v>97</v>
      </c>
      <c r="E2" s="31" t="s">
        <v>108</v>
      </c>
      <c r="F2" s="32" t="s">
        <v>107</v>
      </c>
      <c r="G2" s="33" t="s">
        <v>102</v>
      </c>
      <c r="H2" s="33" t="s">
        <v>99</v>
      </c>
      <c r="I2" s="33" t="s">
        <v>45</v>
      </c>
      <c r="J2" s="50" t="s">
        <v>98</v>
      </c>
      <c r="K2" s="32" t="s">
        <v>37</v>
      </c>
    </row>
    <row r="3" spans="1:13" s="34" customFormat="1" ht="43.5" x14ac:dyDescent="0.25">
      <c r="A3" s="35" t="s">
        <v>96</v>
      </c>
      <c r="B3" s="36" t="s">
        <v>100</v>
      </c>
      <c r="C3" s="37">
        <v>3</v>
      </c>
      <c r="D3" s="37">
        <v>1</v>
      </c>
      <c r="E3" s="38">
        <v>125</v>
      </c>
      <c r="F3" s="39">
        <v>450</v>
      </c>
      <c r="G3" s="40">
        <v>0</v>
      </c>
      <c r="H3" s="40">
        <v>500</v>
      </c>
      <c r="I3" s="40">
        <v>210</v>
      </c>
      <c r="J3" s="51" t="s">
        <v>101</v>
      </c>
      <c r="K3" s="41">
        <f>SUM(E3:I3)</f>
        <v>1285</v>
      </c>
    </row>
    <row r="4" spans="1:13" s="34" customFormat="1" ht="29.25" x14ac:dyDescent="0.25">
      <c r="A4" s="35" t="s">
        <v>121</v>
      </c>
      <c r="B4" s="36" t="s">
        <v>103</v>
      </c>
      <c r="C4" s="37">
        <v>0</v>
      </c>
      <c r="D4" s="37">
        <v>2</v>
      </c>
      <c r="E4" s="39">
        <v>72</v>
      </c>
      <c r="F4" s="39">
        <v>0</v>
      </c>
      <c r="G4" s="40">
        <v>231.4</v>
      </c>
      <c r="H4" s="40">
        <v>0</v>
      </c>
      <c r="I4" s="40">
        <v>15</v>
      </c>
      <c r="J4" s="51" t="s">
        <v>104</v>
      </c>
      <c r="K4" s="42">
        <f>SUM(E4:I4)</f>
        <v>318.39999999999998</v>
      </c>
    </row>
    <row r="5" spans="1:13" ht="14.25" x14ac:dyDescent="0.25">
      <c r="A5" s="28"/>
      <c r="B5" s="28"/>
      <c r="C5" s="2"/>
      <c r="D5" s="2"/>
      <c r="E5" s="3"/>
      <c r="F5" s="3"/>
      <c r="G5" s="29"/>
      <c r="H5" s="29"/>
      <c r="I5" s="29"/>
      <c r="J5" s="52"/>
      <c r="K5" s="43">
        <f t="shared" ref="K5:K22" si="0">SUM(E5:I5)</f>
        <v>0</v>
      </c>
      <c r="M5" s="30"/>
    </row>
    <row r="6" spans="1:13" ht="14.25" x14ac:dyDescent="0.25">
      <c r="A6" s="28"/>
      <c r="B6" s="28"/>
      <c r="C6" s="2"/>
      <c r="D6" s="2"/>
      <c r="E6" s="3"/>
      <c r="F6" s="3"/>
      <c r="G6" s="29"/>
      <c r="H6" s="29"/>
      <c r="I6" s="29"/>
      <c r="J6" s="52"/>
      <c r="K6" s="43">
        <f t="shared" si="0"/>
        <v>0</v>
      </c>
      <c r="M6" s="30"/>
    </row>
    <row r="7" spans="1:13" ht="14.25" x14ac:dyDescent="0.25">
      <c r="A7" s="28"/>
      <c r="B7" s="28"/>
      <c r="C7" s="2"/>
      <c r="D7" s="2"/>
      <c r="E7" s="3"/>
      <c r="F7" s="3"/>
      <c r="G7" s="29"/>
      <c r="H7" s="29"/>
      <c r="I7" s="29"/>
      <c r="J7" s="52"/>
      <c r="K7" s="43">
        <f t="shared" si="0"/>
        <v>0</v>
      </c>
      <c r="M7" s="30"/>
    </row>
    <row r="8" spans="1:13" ht="14.25" x14ac:dyDescent="0.25">
      <c r="A8" s="28"/>
      <c r="B8" s="28"/>
      <c r="C8" s="2"/>
      <c r="D8" s="2"/>
      <c r="E8" s="3"/>
      <c r="F8" s="3"/>
      <c r="G8" s="29"/>
      <c r="H8" s="29"/>
      <c r="I8" s="29"/>
      <c r="J8" s="52"/>
      <c r="K8" s="43">
        <f t="shared" si="0"/>
        <v>0</v>
      </c>
      <c r="M8" s="30"/>
    </row>
    <row r="9" spans="1:13" ht="14.25" x14ac:dyDescent="0.25">
      <c r="A9" s="28"/>
      <c r="B9" s="28"/>
      <c r="C9" s="2"/>
      <c r="D9" s="2"/>
      <c r="E9" s="3"/>
      <c r="F9" s="3"/>
      <c r="G9" s="29"/>
      <c r="H9" s="29"/>
      <c r="I9" s="29"/>
      <c r="J9" s="52"/>
      <c r="K9" s="43">
        <f t="shared" si="0"/>
        <v>0</v>
      </c>
      <c r="M9" s="30"/>
    </row>
    <row r="10" spans="1:13" ht="14.25" x14ac:dyDescent="0.25">
      <c r="A10" s="28"/>
      <c r="B10" s="28"/>
      <c r="C10" s="2"/>
      <c r="D10" s="2"/>
      <c r="E10" s="3"/>
      <c r="F10" s="3"/>
      <c r="G10" s="29"/>
      <c r="H10" s="29"/>
      <c r="I10" s="29"/>
      <c r="J10" s="52"/>
      <c r="K10" s="43">
        <f t="shared" si="0"/>
        <v>0</v>
      </c>
      <c r="M10" s="30"/>
    </row>
    <row r="11" spans="1:13" ht="14.25" x14ac:dyDescent="0.25">
      <c r="A11" s="28"/>
      <c r="B11" s="28"/>
      <c r="C11" s="2"/>
      <c r="D11" s="2"/>
      <c r="E11" s="3"/>
      <c r="F11" s="3"/>
      <c r="G11" s="29"/>
      <c r="H11" s="29"/>
      <c r="I11" s="29"/>
      <c r="J11" s="52"/>
      <c r="K11" s="43">
        <f t="shared" si="0"/>
        <v>0</v>
      </c>
      <c r="M11" s="30"/>
    </row>
    <row r="12" spans="1:13" ht="14.25" x14ac:dyDescent="0.25">
      <c r="A12" s="28"/>
      <c r="B12" s="28"/>
      <c r="C12" s="2"/>
      <c r="D12" s="2"/>
      <c r="E12" s="3"/>
      <c r="F12" s="3"/>
      <c r="G12" s="29"/>
      <c r="H12" s="29"/>
      <c r="I12" s="29"/>
      <c r="J12" s="52"/>
      <c r="K12" s="43">
        <f t="shared" si="0"/>
        <v>0</v>
      </c>
      <c r="M12" s="30"/>
    </row>
    <row r="13" spans="1:13" ht="14.25" x14ac:dyDescent="0.25">
      <c r="A13" s="28"/>
      <c r="B13" s="28"/>
      <c r="C13" s="2"/>
      <c r="D13" s="2"/>
      <c r="E13" s="3"/>
      <c r="F13" s="3"/>
      <c r="G13" s="29"/>
      <c r="H13" s="29"/>
      <c r="I13" s="29"/>
      <c r="J13" s="52"/>
      <c r="K13" s="43">
        <f t="shared" si="0"/>
        <v>0</v>
      </c>
      <c r="M13" s="30"/>
    </row>
    <row r="14" spans="1:13" ht="14.25" x14ac:dyDescent="0.25">
      <c r="A14" s="28"/>
      <c r="B14" s="28"/>
      <c r="C14" s="2"/>
      <c r="D14" s="2"/>
      <c r="E14" s="3"/>
      <c r="F14" s="3"/>
      <c r="G14" s="29"/>
      <c r="H14" s="29"/>
      <c r="I14" s="29"/>
      <c r="J14" s="52" t="s">
        <v>111</v>
      </c>
      <c r="K14" s="43">
        <f t="shared" si="0"/>
        <v>0</v>
      </c>
      <c r="M14" s="30"/>
    </row>
    <row r="15" spans="1:13" ht="14.25" x14ac:dyDescent="0.25">
      <c r="A15" s="28"/>
      <c r="B15" s="28"/>
      <c r="C15" s="2"/>
      <c r="D15" s="2"/>
      <c r="E15" s="3"/>
      <c r="F15" s="3"/>
      <c r="G15" s="29"/>
      <c r="H15" s="29"/>
      <c r="I15" s="29"/>
      <c r="J15" s="52"/>
      <c r="K15" s="43">
        <f t="shared" si="0"/>
        <v>0</v>
      </c>
      <c r="M15" s="30"/>
    </row>
    <row r="16" spans="1:13" ht="14.25" x14ac:dyDescent="0.25">
      <c r="A16" s="28"/>
      <c r="B16" s="28"/>
      <c r="C16" s="2"/>
      <c r="D16" s="2"/>
      <c r="E16" s="3"/>
      <c r="F16" s="3"/>
      <c r="G16" s="29"/>
      <c r="H16" s="29"/>
      <c r="I16" s="29"/>
      <c r="J16" s="52"/>
      <c r="K16" s="43">
        <f t="shared" si="0"/>
        <v>0</v>
      </c>
      <c r="M16" s="30"/>
    </row>
    <row r="17" spans="1:13" ht="14.25" x14ac:dyDescent="0.25">
      <c r="A17" s="28"/>
      <c r="B17" s="28"/>
      <c r="C17" s="2"/>
      <c r="D17" s="2"/>
      <c r="E17" s="3"/>
      <c r="F17" s="3"/>
      <c r="G17" s="29"/>
      <c r="H17" s="29"/>
      <c r="I17" s="29"/>
      <c r="J17" s="52"/>
      <c r="K17" s="43">
        <f t="shared" si="0"/>
        <v>0</v>
      </c>
      <c r="M17" s="30"/>
    </row>
    <row r="18" spans="1:13" ht="14.25" x14ac:dyDescent="0.25">
      <c r="A18" s="28"/>
      <c r="B18" s="28"/>
      <c r="C18" s="2"/>
      <c r="D18" s="2"/>
      <c r="E18" s="3"/>
      <c r="F18" s="3"/>
      <c r="G18" s="29"/>
      <c r="H18" s="29"/>
      <c r="I18" s="29"/>
      <c r="J18" s="52"/>
      <c r="K18" s="43">
        <f t="shared" si="0"/>
        <v>0</v>
      </c>
      <c r="M18" s="30"/>
    </row>
    <row r="19" spans="1:13" ht="14.25" x14ac:dyDescent="0.25">
      <c r="A19" s="28"/>
      <c r="B19" s="28"/>
      <c r="C19" s="2"/>
      <c r="D19" s="2"/>
      <c r="E19" s="3"/>
      <c r="F19" s="3"/>
      <c r="G19" s="29"/>
      <c r="H19" s="29"/>
      <c r="I19" s="29"/>
      <c r="J19" s="52"/>
      <c r="K19" s="43">
        <f t="shared" si="0"/>
        <v>0</v>
      </c>
      <c r="M19" s="30"/>
    </row>
    <row r="20" spans="1:13" ht="14.25" x14ac:dyDescent="0.25">
      <c r="A20" s="28"/>
      <c r="B20" s="28"/>
      <c r="C20" s="2"/>
      <c r="D20" s="2"/>
      <c r="E20" s="3"/>
      <c r="F20" s="3"/>
      <c r="G20" s="29"/>
      <c r="H20" s="29"/>
      <c r="I20" s="29"/>
      <c r="J20" s="52"/>
      <c r="K20" s="43">
        <f t="shared" si="0"/>
        <v>0</v>
      </c>
      <c r="M20" s="30"/>
    </row>
    <row r="21" spans="1:13" ht="14.25" x14ac:dyDescent="0.25">
      <c r="A21" s="28"/>
      <c r="B21" s="28"/>
      <c r="C21" s="2"/>
      <c r="D21" s="2"/>
      <c r="E21" s="3"/>
      <c r="F21" s="3"/>
      <c r="G21" s="29"/>
      <c r="H21" s="29"/>
      <c r="I21" s="29"/>
      <c r="J21" s="52"/>
      <c r="K21" s="43">
        <f t="shared" si="0"/>
        <v>0</v>
      </c>
      <c r="M21" s="30"/>
    </row>
    <row r="22" spans="1:13" ht="14.25" x14ac:dyDescent="0.25">
      <c r="A22" s="28"/>
      <c r="B22" s="28"/>
      <c r="C22" s="2"/>
      <c r="D22" s="2"/>
      <c r="E22" s="3"/>
      <c r="F22" s="3"/>
      <c r="G22" s="29"/>
      <c r="H22" s="29"/>
      <c r="I22" s="29"/>
      <c r="J22" s="52"/>
      <c r="K22" s="43">
        <f t="shared" si="0"/>
        <v>0</v>
      </c>
      <c r="M22" s="30"/>
    </row>
    <row r="23" spans="1:13" x14ac:dyDescent="0.25">
      <c r="A23" s="181" t="s">
        <v>54</v>
      </c>
      <c r="B23" s="182"/>
      <c r="C23" s="182"/>
      <c r="D23" s="182"/>
      <c r="E23" s="182"/>
      <c r="F23" s="182"/>
      <c r="G23" s="182"/>
      <c r="H23" s="182"/>
      <c r="I23" s="182"/>
      <c r="J23" s="182"/>
      <c r="K23" s="44">
        <f>SUM(K5:K22)</f>
        <v>0</v>
      </c>
      <c r="M23" s="30"/>
    </row>
    <row r="26" spans="1:13" ht="14.25" x14ac:dyDescent="0.25">
      <c r="A26" s="180" t="s">
        <v>109</v>
      </c>
      <c r="B26" s="180"/>
      <c r="C26" s="180"/>
      <c r="D26" s="180"/>
      <c r="E26" s="180"/>
      <c r="F26" s="180"/>
      <c r="G26" s="180"/>
      <c r="H26" s="180"/>
      <c r="I26" s="180"/>
      <c r="J26" s="180"/>
      <c r="K26" s="180"/>
    </row>
    <row r="27" spans="1:13" ht="14.25" x14ac:dyDescent="0.25">
      <c r="A27" s="179"/>
      <c r="B27" s="179"/>
      <c r="C27" s="179"/>
      <c r="D27" s="179"/>
      <c r="E27" s="179"/>
      <c r="F27" s="179"/>
      <c r="G27" s="179"/>
      <c r="H27" s="179"/>
      <c r="I27" s="179"/>
      <c r="J27" s="179"/>
      <c r="K27" s="179"/>
    </row>
    <row r="28" spans="1:13" ht="14.25" x14ac:dyDescent="0.25">
      <c r="A28" s="180" t="s">
        <v>110</v>
      </c>
      <c r="B28" s="180"/>
      <c r="C28" s="180"/>
      <c r="D28" s="180"/>
      <c r="E28" s="180"/>
      <c r="F28" s="180"/>
      <c r="G28" s="180"/>
      <c r="H28" s="180"/>
      <c r="I28" s="180"/>
      <c r="J28" s="180"/>
      <c r="K28" s="180"/>
    </row>
    <row r="29" spans="1:13" ht="14.25" x14ac:dyDescent="0.25">
      <c r="A29" s="179"/>
      <c r="B29" s="179"/>
      <c r="C29" s="179"/>
      <c r="D29" s="179"/>
      <c r="E29" s="179"/>
      <c r="F29" s="179"/>
      <c r="G29" s="179"/>
      <c r="H29" s="179"/>
      <c r="I29" s="179"/>
      <c r="J29" s="179"/>
      <c r="K29" s="179"/>
    </row>
  </sheetData>
  <sheetProtection algorithmName="SHA-512" hashValue="F6NdB6Nu/8k3hwZAMBCGlAPzdYWjsoAlstfZnodSozrMaXzT8D/LL1SYxGZkCQxAir0T2/jhrGVdgwFPHu1p5Q==" saltValue="xtr/fpoq/uTwGYnzZOvZWg==" spinCount="100000" sheet="1" objects="1" scenarios="1" selectLockedCells="1"/>
  <protectedRanges>
    <protectedRange sqref="A5:J22" name="Applicants"/>
    <protectedRange algorithmName="SHA-512" hashValue="/zjOCtAxepYRy2O1vkC2L4aj36rfOOogu/lyK8tuIraO39gV4Iz3OXCmLlLrcTex0gejB6cc0dXLN99EbUtoYw==" saltValue="87dmNWn09nzMQ1CYl+J5hA==" spinCount="100000" sqref="K1:K4 K5:K23 K23:K29 A23:J29 A1:J4" name="OCJG"/>
  </protectedRanges>
  <mergeCells count="6">
    <mergeCell ref="A27:K27"/>
    <mergeCell ref="A28:K28"/>
    <mergeCell ref="A29:K29"/>
    <mergeCell ref="A23:J23"/>
    <mergeCell ref="A1:K1"/>
    <mergeCell ref="A26:K26"/>
  </mergeCells>
  <pageMargins left="0.7" right="0.7" top="0.75" bottom="0.75" header="0.3" footer="0.3"/>
  <pageSetup paperSize="1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29F0-81AC-4763-A6C1-ABA102C854D7}">
  <sheetPr>
    <tabColor theme="4" tint="0.59999389629810485"/>
  </sheetPr>
  <dimension ref="A2:F27"/>
  <sheetViews>
    <sheetView showWhiteSpace="0" view="pageLayout" zoomScaleNormal="100" workbookViewId="0">
      <selection activeCell="A7" sqref="A7:E20"/>
    </sheetView>
  </sheetViews>
  <sheetFormatPr defaultRowHeight="16.5" x14ac:dyDescent="0.25"/>
  <cols>
    <col min="1" max="1" width="42.5703125" style="59" bestFit="1" customWidth="1"/>
    <col min="2" max="2" width="13.140625" style="76" customWidth="1"/>
    <col min="3" max="3" width="11" style="76" bestFit="1" customWidth="1"/>
    <col min="4" max="4" width="10.42578125" style="118" bestFit="1" customWidth="1"/>
    <col min="5" max="5" width="23.140625" style="76" bestFit="1" customWidth="1"/>
    <col min="6" max="6" width="20.140625" style="119" customWidth="1"/>
    <col min="7" max="16384" width="9.140625" style="59"/>
  </cols>
  <sheetData>
    <row r="2" spans="1:6" x14ac:dyDescent="0.25">
      <c r="A2" s="186" t="s">
        <v>70</v>
      </c>
      <c r="B2" s="187"/>
      <c r="C2" s="187"/>
      <c r="D2" s="187"/>
      <c r="E2" s="187"/>
      <c r="F2" s="187"/>
    </row>
    <row r="3" spans="1:6" s="81" customFormat="1" ht="30" x14ac:dyDescent="0.25">
      <c r="A3" s="112" t="s">
        <v>56</v>
      </c>
      <c r="B3" s="113" t="s">
        <v>34</v>
      </c>
      <c r="C3" s="113" t="s">
        <v>35</v>
      </c>
      <c r="D3" s="114" t="s">
        <v>36</v>
      </c>
      <c r="E3" s="113" t="s">
        <v>55</v>
      </c>
      <c r="F3" s="114" t="s">
        <v>37</v>
      </c>
    </row>
    <row r="4" spans="1:6" s="81" customFormat="1" ht="43.5" x14ac:dyDescent="0.25">
      <c r="A4" s="115" t="s">
        <v>127</v>
      </c>
      <c r="B4" s="37">
        <v>2</v>
      </c>
      <c r="C4" s="37" t="s">
        <v>128</v>
      </c>
      <c r="D4" s="39">
        <v>1500</v>
      </c>
      <c r="E4" s="37" t="s">
        <v>57</v>
      </c>
      <c r="F4" s="41">
        <f>B4*D4</f>
        <v>3000</v>
      </c>
    </row>
    <row r="5" spans="1:6" x14ac:dyDescent="0.25">
      <c r="A5" s="143"/>
      <c r="B5" s="2"/>
      <c r="C5" s="2"/>
      <c r="D5" s="3"/>
      <c r="E5" s="2"/>
      <c r="F5" s="116">
        <f>B5*D5</f>
        <v>0</v>
      </c>
    </row>
    <row r="6" spans="1:6" x14ac:dyDescent="0.25">
      <c r="A6" s="143"/>
      <c r="B6" s="2"/>
      <c r="C6" s="2"/>
      <c r="D6" s="3"/>
      <c r="E6" s="2"/>
      <c r="F6" s="116">
        <f t="shared" ref="F6:F26" si="0">B6*D6</f>
        <v>0</v>
      </c>
    </row>
    <row r="7" spans="1:6" x14ac:dyDescent="0.25">
      <c r="A7" s="201"/>
      <c r="B7" s="2"/>
      <c r="C7" s="2"/>
      <c r="D7" s="3"/>
      <c r="E7" s="2"/>
      <c r="F7" s="116">
        <f t="shared" si="0"/>
        <v>0</v>
      </c>
    </row>
    <row r="8" spans="1:6" x14ac:dyDescent="0.25">
      <c r="A8" s="143"/>
      <c r="B8" s="2"/>
      <c r="C8" s="2"/>
      <c r="D8" s="3"/>
      <c r="E8" s="2"/>
      <c r="F8" s="116">
        <f t="shared" si="0"/>
        <v>0</v>
      </c>
    </row>
    <row r="9" spans="1:6" x14ac:dyDescent="0.25">
      <c r="A9" s="143"/>
      <c r="B9" s="2"/>
      <c r="C9" s="2"/>
      <c r="D9" s="3"/>
      <c r="E9" s="2"/>
      <c r="F9" s="116">
        <f t="shared" si="0"/>
        <v>0</v>
      </c>
    </row>
    <row r="10" spans="1:6" x14ac:dyDescent="0.25">
      <c r="A10" s="143"/>
      <c r="B10" s="2"/>
      <c r="C10" s="2"/>
      <c r="D10" s="3"/>
      <c r="E10" s="2"/>
      <c r="F10" s="116">
        <f t="shared" ref="F10" si="1">B10*D10</f>
        <v>0</v>
      </c>
    </row>
    <row r="11" spans="1:6" x14ac:dyDescent="0.25">
      <c r="A11" s="143"/>
      <c r="B11" s="2"/>
      <c r="C11" s="2"/>
      <c r="D11" s="3"/>
      <c r="E11" s="2"/>
      <c r="F11" s="116">
        <f t="shared" si="0"/>
        <v>0</v>
      </c>
    </row>
    <row r="12" spans="1:6" x14ac:dyDescent="0.25">
      <c r="A12" s="143"/>
      <c r="B12" s="2"/>
      <c r="C12" s="2"/>
      <c r="D12" s="3"/>
      <c r="E12" s="2"/>
      <c r="F12" s="116">
        <f t="shared" ref="F12" si="2">B12*D12</f>
        <v>0</v>
      </c>
    </row>
    <row r="13" spans="1:6" x14ac:dyDescent="0.25">
      <c r="A13" s="143"/>
      <c r="B13" s="2"/>
      <c r="C13" s="2"/>
      <c r="D13" s="3"/>
      <c r="E13" s="2"/>
      <c r="F13" s="116">
        <f t="shared" si="0"/>
        <v>0</v>
      </c>
    </row>
    <row r="14" spans="1:6" x14ac:dyDescent="0.25">
      <c r="A14" s="143"/>
      <c r="B14" s="2"/>
      <c r="C14" s="2"/>
      <c r="D14" s="3"/>
      <c r="E14" s="2"/>
      <c r="F14" s="116">
        <f t="shared" ref="F14" si="3">B14*D14</f>
        <v>0</v>
      </c>
    </row>
    <row r="15" spans="1:6" x14ac:dyDescent="0.25">
      <c r="A15" s="143"/>
      <c r="B15" s="2"/>
      <c r="C15" s="2"/>
      <c r="D15" s="3"/>
      <c r="E15" s="2"/>
      <c r="F15" s="116">
        <f t="shared" si="0"/>
        <v>0</v>
      </c>
    </row>
    <row r="16" spans="1:6" x14ac:dyDescent="0.25">
      <c r="A16" s="143"/>
      <c r="B16" s="2"/>
      <c r="C16" s="2"/>
      <c r="D16" s="3"/>
      <c r="E16" s="2"/>
      <c r="F16" s="116">
        <f t="shared" si="0"/>
        <v>0</v>
      </c>
    </row>
    <row r="17" spans="1:6" x14ac:dyDescent="0.25">
      <c r="A17" s="143"/>
      <c r="B17" s="2"/>
      <c r="C17" s="2"/>
      <c r="D17" s="3"/>
      <c r="E17" s="2"/>
      <c r="F17" s="116">
        <f t="shared" si="0"/>
        <v>0</v>
      </c>
    </row>
    <row r="18" spans="1:6" x14ac:dyDescent="0.25">
      <c r="A18" s="143"/>
      <c r="B18" s="2"/>
      <c r="C18" s="2"/>
      <c r="D18" s="3"/>
      <c r="E18" s="2"/>
      <c r="F18" s="116">
        <f t="shared" si="0"/>
        <v>0</v>
      </c>
    </row>
    <row r="19" spans="1:6" x14ac:dyDescent="0.25">
      <c r="A19" s="143"/>
      <c r="B19" s="2"/>
      <c r="C19" s="2"/>
      <c r="D19" s="3"/>
      <c r="E19" s="2"/>
      <c r="F19" s="116">
        <f t="shared" si="0"/>
        <v>0</v>
      </c>
    </row>
    <row r="20" spans="1:6" x14ac:dyDescent="0.25">
      <c r="A20" s="143"/>
      <c r="B20" s="2"/>
      <c r="C20" s="2"/>
      <c r="D20" s="3"/>
      <c r="E20" s="2"/>
      <c r="F20" s="116">
        <f t="shared" si="0"/>
        <v>0</v>
      </c>
    </row>
    <row r="21" spans="1:6" x14ac:dyDescent="0.25">
      <c r="A21" s="143"/>
      <c r="B21" s="2"/>
      <c r="C21" s="2"/>
      <c r="D21" s="3"/>
      <c r="E21" s="2"/>
      <c r="F21" s="116">
        <f t="shared" si="0"/>
        <v>0</v>
      </c>
    </row>
    <row r="22" spans="1:6" x14ac:dyDescent="0.25">
      <c r="A22" s="143"/>
      <c r="B22" s="2"/>
      <c r="C22" s="2"/>
      <c r="D22" s="3"/>
      <c r="E22" s="2"/>
      <c r="F22" s="116">
        <f t="shared" si="0"/>
        <v>0</v>
      </c>
    </row>
    <row r="23" spans="1:6" x14ac:dyDescent="0.25">
      <c r="A23" s="143"/>
      <c r="B23" s="2"/>
      <c r="C23" s="2"/>
      <c r="D23" s="3"/>
      <c r="E23" s="2"/>
      <c r="F23" s="116">
        <f t="shared" si="0"/>
        <v>0</v>
      </c>
    </row>
    <row r="24" spans="1:6" x14ac:dyDescent="0.25">
      <c r="A24" s="143"/>
      <c r="B24" s="2"/>
      <c r="C24" s="2"/>
      <c r="D24" s="3"/>
      <c r="E24" s="2"/>
      <c r="F24" s="116">
        <f t="shared" si="0"/>
        <v>0</v>
      </c>
    </row>
    <row r="25" spans="1:6" x14ac:dyDescent="0.25">
      <c r="A25" s="143"/>
      <c r="B25" s="2"/>
      <c r="C25" s="2"/>
      <c r="D25" s="3"/>
      <c r="E25" s="2"/>
      <c r="F25" s="116">
        <f t="shared" si="0"/>
        <v>0</v>
      </c>
    </row>
    <row r="26" spans="1:6" x14ac:dyDescent="0.25">
      <c r="A26" s="143"/>
      <c r="B26" s="2"/>
      <c r="C26" s="2"/>
      <c r="D26" s="3"/>
      <c r="E26" s="2"/>
      <c r="F26" s="116">
        <f t="shared" si="0"/>
        <v>0</v>
      </c>
    </row>
    <row r="27" spans="1:6" x14ac:dyDescent="0.25">
      <c r="A27" s="188" t="s">
        <v>58</v>
      </c>
      <c r="B27" s="188"/>
      <c r="C27" s="188"/>
      <c r="D27" s="188"/>
      <c r="E27" s="188"/>
      <c r="F27" s="117">
        <f>SUM(F5:F26)</f>
        <v>0</v>
      </c>
    </row>
  </sheetData>
  <sheetProtection algorithmName="SHA-512" hashValue="TrenwmV/4eDw9MFzLu5WmkMxhYFPyjRHmsrEI4qUZTZzg84/3zllwTAEKwYhxsFjNMYgZkJe67AM1c0b4RJdfw==" saltValue="asvXK5gYFacT47BDJqw5NQ==" spinCount="100000" sheet="1" objects="1" scenarios="1" selectLockedCells="1"/>
  <mergeCells count="2">
    <mergeCell ref="A2:F2"/>
    <mergeCell ref="A27:E2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7BA5-B90A-4B71-892F-6D80CC30BCA0}">
  <sheetPr>
    <tabColor theme="9" tint="0.59999389629810485"/>
  </sheetPr>
  <dimension ref="A2:E25"/>
  <sheetViews>
    <sheetView view="pageLayout" zoomScaleNormal="100" workbookViewId="0">
      <selection activeCell="B5" sqref="B5:D14"/>
    </sheetView>
  </sheetViews>
  <sheetFormatPr defaultRowHeight="16.5" x14ac:dyDescent="0.25"/>
  <cols>
    <col min="1" max="1" width="62.5703125" style="59" customWidth="1"/>
    <col min="2" max="2" width="12.28515625" style="76" customWidth="1"/>
    <col min="3" max="3" width="17" style="76" customWidth="1"/>
    <col min="4" max="4" width="14.140625" style="118" customWidth="1"/>
    <col min="5" max="5" width="15.5703125" style="119" customWidth="1"/>
    <col min="6" max="16384" width="9.140625" style="59"/>
  </cols>
  <sheetData>
    <row r="2" spans="1:5" x14ac:dyDescent="0.25">
      <c r="A2" s="189" t="s">
        <v>71</v>
      </c>
      <c r="B2" s="190"/>
      <c r="C2" s="190"/>
      <c r="D2" s="190"/>
      <c r="E2" s="190"/>
    </row>
    <row r="3" spans="1:5" s="81" customFormat="1" ht="30" x14ac:dyDescent="0.25">
      <c r="A3" s="120" t="s">
        <v>56</v>
      </c>
      <c r="B3" s="120" t="s">
        <v>34</v>
      </c>
      <c r="C3" s="120" t="s">
        <v>35</v>
      </c>
      <c r="D3" s="121" t="s">
        <v>36</v>
      </c>
      <c r="E3" s="121" t="s">
        <v>37</v>
      </c>
    </row>
    <row r="4" spans="1:5" s="81" customFormat="1" ht="29.25" x14ac:dyDescent="0.25">
      <c r="A4" s="115" t="s">
        <v>126</v>
      </c>
      <c r="B4" s="37">
        <v>5</v>
      </c>
      <c r="C4" s="37" t="s">
        <v>59</v>
      </c>
      <c r="D4" s="39">
        <v>20</v>
      </c>
      <c r="E4" s="41">
        <f>B4*D4</f>
        <v>100</v>
      </c>
    </row>
    <row r="5" spans="1:5" x14ac:dyDescent="0.25">
      <c r="A5" s="143"/>
      <c r="B5" s="2"/>
      <c r="C5" s="2"/>
      <c r="D5" s="3"/>
      <c r="E5" s="122">
        <f>B5*D5</f>
        <v>0</v>
      </c>
    </row>
    <row r="6" spans="1:5" x14ac:dyDescent="0.25">
      <c r="A6" s="143"/>
      <c r="B6" s="2"/>
      <c r="C6" s="2"/>
      <c r="D6" s="203"/>
      <c r="E6" s="122">
        <f t="shared" ref="E6:E24" si="0">B6*D6</f>
        <v>0</v>
      </c>
    </row>
    <row r="7" spans="1:5" x14ac:dyDescent="0.25">
      <c r="A7" s="143"/>
      <c r="B7" s="2"/>
      <c r="C7" s="2"/>
      <c r="D7" s="3"/>
      <c r="E7" s="122">
        <f t="shared" si="0"/>
        <v>0</v>
      </c>
    </row>
    <row r="8" spans="1:5" x14ac:dyDescent="0.25">
      <c r="A8" s="143"/>
      <c r="B8" s="2"/>
      <c r="C8" s="2"/>
      <c r="D8" s="3"/>
      <c r="E8" s="122">
        <f t="shared" si="0"/>
        <v>0</v>
      </c>
    </row>
    <row r="9" spans="1:5" x14ac:dyDescent="0.25">
      <c r="A9" s="143"/>
      <c r="B9" s="2"/>
      <c r="C9" s="2"/>
      <c r="D9" s="3"/>
      <c r="E9" s="122">
        <f t="shared" si="0"/>
        <v>0</v>
      </c>
    </row>
    <row r="10" spans="1:5" x14ac:dyDescent="0.25">
      <c r="A10" s="143"/>
      <c r="B10" s="2"/>
      <c r="C10" s="2"/>
      <c r="D10" s="3"/>
      <c r="E10" s="122">
        <f t="shared" si="0"/>
        <v>0</v>
      </c>
    </row>
    <row r="11" spans="1:5" x14ac:dyDescent="0.25">
      <c r="A11" s="143"/>
      <c r="B11" s="2"/>
      <c r="C11" s="2"/>
      <c r="D11" s="3"/>
      <c r="E11" s="122">
        <f t="shared" si="0"/>
        <v>0</v>
      </c>
    </row>
    <row r="12" spans="1:5" x14ac:dyDescent="0.25">
      <c r="A12" s="143"/>
      <c r="B12" s="2"/>
      <c r="C12" s="2"/>
      <c r="D12" s="3"/>
      <c r="E12" s="122">
        <f t="shared" si="0"/>
        <v>0</v>
      </c>
    </row>
    <row r="13" spans="1:5" x14ac:dyDescent="0.25">
      <c r="A13" s="143"/>
      <c r="B13" s="2"/>
      <c r="C13" s="2"/>
      <c r="D13" s="3"/>
      <c r="E13" s="122">
        <f t="shared" si="0"/>
        <v>0</v>
      </c>
    </row>
    <row r="14" spans="1:5" x14ac:dyDescent="0.25">
      <c r="A14" s="143"/>
      <c r="B14" s="2"/>
      <c r="C14" s="2"/>
      <c r="D14" s="3"/>
      <c r="E14" s="122">
        <f t="shared" si="0"/>
        <v>0</v>
      </c>
    </row>
    <row r="15" spans="1:5" x14ac:dyDescent="0.25">
      <c r="A15" s="143"/>
      <c r="B15" s="2"/>
      <c r="C15" s="2"/>
      <c r="D15" s="3"/>
      <c r="E15" s="122">
        <f t="shared" si="0"/>
        <v>0</v>
      </c>
    </row>
    <row r="16" spans="1:5" x14ac:dyDescent="0.25">
      <c r="A16" s="143"/>
      <c r="B16" s="2"/>
      <c r="C16" s="2"/>
      <c r="D16" s="3"/>
      <c r="E16" s="122">
        <f t="shared" si="0"/>
        <v>0</v>
      </c>
    </row>
    <row r="17" spans="1:5" x14ac:dyDescent="0.25">
      <c r="A17" s="143"/>
      <c r="B17" s="2"/>
      <c r="C17" s="2"/>
      <c r="D17" s="3"/>
      <c r="E17" s="122">
        <f t="shared" si="0"/>
        <v>0</v>
      </c>
    </row>
    <row r="18" spans="1:5" x14ac:dyDescent="0.25">
      <c r="A18" s="143"/>
      <c r="B18" s="2"/>
      <c r="C18" s="2"/>
      <c r="D18" s="3"/>
      <c r="E18" s="122">
        <f t="shared" si="0"/>
        <v>0</v>
      </c>
    </row>
    <row r="19" spans="1:5" x14ac:dyDescent="0.25">
      <c r="A19" s="143"/>
      <c r="B19" s="204"/>
      <c r="C19" s="204"/>
      <c r="D19" s="3"/>
      <c r="E19" s="122">
        <f t="shared" si="0"/>
        <v>0</v>
      </c>
    </row>
    <row r="20" spans="1:5" x14ac:dyDescent="0.25">
      <c r="A20" s="143"/>
      <c r="B20" s="2"/>
      <c r="C20" s="2"/>
      <c r="D20" s="2"/>
      <c r="E20" s="122">
        <f t="shared" si="0"/>
        <v>0</v>
      </c>
    </row>
    <row r="21" spans="1:5" x14ac:dyDescent="0.25">
      <c r="A21" s="143"/>
      <c r="B21" s="2"/>
      <c r="C21" s="2"/>
      <c r="D21" s="3"/>
      <c r="E21" s="122">
        <f t="shared" si="0"/>
        <v>0</v>
      </c>
    </row>
    <row r="22" spans="1:5" x14ac:dyDescent="0.25">
      <c r="A22" s="143"/>
      <c r="B22" s="2"/>
      <c r="C22" s="2"/>
      <c r="D22" s="3"/>
      <c r="E22" s="122">
        <f t="shared" si="0"/>
        <v>0</v>
      </c>
    </row>
    <row r="23" spans="1:5" x14ac:dyDescent="0.25">
      <c r="A23" s="143"/>
      <c r="B23" s="2"/>
      <c r="C23" s="2"/>
      <c r="D23" s="3"/>
      <c r="E23" s="122">
        <f t="shared" si="0"/>
        <v>0</v>
      </c>
    </row>
    <row r="24" spans="1:5" x14ac:dyDescent="0.25">
      <c r="A24" s="143"/>
      <c r="B24" s="2"/>
      <c r="C24" s="2"/>
      <c r="D24" s="3"/>
      <c r="E24" s="122">
        <f t="shared" si="0"/>
        <v>0</v>
      </c>
    </row>
    <row r="25" spans="1:5" x14ac:dyDescent="0.25">
      <c r="A25" s="191" t="s">
        <v>60</v>
      </c>
      <c r="B25" s="191"/>
      <c r="C25" s="191"/>
      <c r="D25" s="191"/>
      <c r="E25" s="123">
        <f>SUM(E5:E24)</f>
        <v>0</v>
      </c>
    </row>
  </sheetData>
  <sheetProtection algorithmName="SHA-512" hashValue="1MOQ/zro1C1xP32UexANGgLkYIIKn/R0RvUPvgxKNRGJCppN6DT4YkW6j1VE+QNG5kHsIaP5wWjg67pPz4cuLw==" saltValue="hG+SGhE4c8VdQhM3vnM5iA==" spinCount="100000" sheet="1" objects="1" scenarios="1" selectLockedCells="1"/>
  <mergeCells count="2">
    <mergeCell ref="A2:E2"/>
    <mergeCell ref="A25:D25"/>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614D-EAAF-466E-B313-0DC9F22EB2EA}">
  <sheetPr>
    <tabColor theme="2" tint="-0.249977111117893"/>
  </sheetPr>
  <dimension ref="A2:D24"/>
  <sheetViews>
    <sheetView view="pageLayout" zoomScaleNormal="100" workbookViewId="0">
      <selection activeCell="D6" sqref="A6:D6"/>
    </sheetView>
  </sheetViews>
  <sheetFormatPr defaultRowHeight="16.5" x14ac:dyDescent="0.25"/>
  <cols>
    <col min="1" max="1" width="30.7109375" style="59" customWidth="1"/>
    <col min="2" max="2" width="18.5703125" style="75" customWidth="1"/>
    <col min="3" max="3" width="56.85546875" style="59" customWidth="1"/>
    <col min="4" max="4" width="15.5703125" style="119" customWidth="1"/>
    <col min="5" max="16384" width="9.140625" style="59"/>
  </cols>
  <sheetData>
    <row r="2" spans="1:4" x14ac:dyDescent="0.25">
      <c r="A2" s="192" t="s">
        <v>72</v>
      </c>
      <c r="B2" s="193"/>
      <c r="C2" s="193"/>
      <c r="D2" s="193"/>
    </row>
    <row r="3" spans="1:4" s="81" customFormat="1" ht="60" x14ac:dyDescent="0.25">
      <c r="A3" s="124" t="s">
        <v>119</v>
      </c>
      <c r="B3" s="125" t="s">
        <v>115</v>
      </c>
      <c r="C3" s="124" t="s">
        <v>113</v>
      </c>
      <c r="D3" s="126" t="s">
        <v>37</v>
      </c>
    </row>
    <row r="4" spans="1:4" s="81" customFormat="1" ht="76.5" x14ac:dyDescent="0.25">
      <c r="A4" s="127" t="s">
        <v>112</v>
      </c>
      <c r="B4" s="128" t="s">
        <v>120</v>
      </c>
      <c r="C4" s="129" t="s">
        <v>114</v>
      </c>
      <c r="D4" s="130">
        <v>150000</v>
      </c>
    </row>
    <row r="5" spans="1:4" s="81" customFormat="1" ht="38.25" x14ac:dyDescent="0.25">
      <c r="A5" s="127" t="s">
        <v>118</v>
      </c>
      <c r="B5" s="128" t="s">
        <v>116</v>
      </c>
      <c r="C5" s="131" t="s">
        <v>117</v>
      </c>
      <c r="D5" s="130">
        <v>500000</v>
      </c>
    </row>
    <row r="6" spans="1:4" s="81" customFormat="1" x14ac:dyDescent="0.25">
      <c r="A6" s="53"/>
      <c r="B6" s="54"/>
      <c r="C6" s="53"/>
      <c r="D6" s="55"/>
    </row>
    <row r="7" spans="1:4" s="81" customFormat="1" x14ac:dyDescent="0.25">
      <c r="A7" s="53"/>
      <c r="B7" s="54"/>
      <c r="C7" s="53"/>
      <c r="D7" s="55"/>
    </row>
    <row r="8" spans="1:4" s="81" customFormat="1" x14ac:dyDescent="0.25">
      <c r="A8" s="53"/>
      <c r="B8" s="54"/>
      <c r="C8" s="53"/>
      <c r="D8" s="55"/>
    </row>
    <row r="9" spans="1:4" s="81" customFormat="1" x14ac:dyDescent="0.25">
      <c r="A9" s="53"/>
      <c r="B9" s="54"/>
      <c r="C9" s="53"/>
      <c r="D9" s="55"/>
    </row>
    <row r="10" spans="1:4" s="81" customFormat="1" x14ac:dyDescent="0.25">
      <c r="A10" s="53"/>
      <c r="B10" s="54"/>
      <c r="C10" s="53"/>
      <c r="D10" s="55"/>
    </row>
    <row r="11" spans="1:4" s="81" customFormat="1" x14ac:dyDescent="0.25">
      <c r="A11" s="53"/>
      <c r="B11" s="54"/>
      <c r="C11" s="53"/>
      <c r="D11" s="55"/>
    </row>
    <row r="12" spans="1:4" s="81" customFormat="1" x14ac:dyDescent="0.25">
      <c r="A12" s="53"/>
      <c r="B12" s="54"/>
      <c r="C12" s="53"/>
      <c r="D12" s="55"/>
    </row>
    <row r="13" spans="1:4" s="81" customFormat="1" x14ac:dyDescent="0.25">
      <c r="A13" s="53"/>
      <c r="B13" s="54"/>
      <c r="C13" s="53"/>
      <c r="D13" s="55"/>
    </row>
    <row r="14" spans="1:4" s="81" customFormat="1" x14ac:dyDescent="0.25">
      <c r="A14" s="53"/>
      <c r="B14" s="54"/>
      <c r="C14" s="53"/>
      <c r="D14" s="55"/>
    </row>
    <row r="15" spans="1:4" s="81" customFormat="1" x14ac:dyDescent="0.25">
      <c r="A15" s="53"/>
      <c r="B15" s="54"/>
      <c r="C15" s="53"/>
      <c r="D15" s="55"/>
    </row>
    <row r="16" spans="1:4" s="81" customFormat="1" x14ac:dyDescent="0.25">
      <c r="A16" s="53"/>
      <c r="B16" s="54"/>
      <c r="C16" s="53"/>
      <c r="D16" s="55"/>
    </row>
    <row r="17" spans="1:4" s="81" customFormat="1" x14ac:dyDescent="0.25">
      <c r="A17" s="53"/>
      <c r="B17" s="54"/>
      <c r="C17" s="53"/>
      <c r="D17" s="55"/>
    </row>
    <row r="18" spans="1:4" s="81" customFormat="1" x14ac:dyDescent="0.25">
      <c r="A18" s="53"/>
      <c r="B18" s="54"/>
      <c r="C18" s="53"/>
      <c r="D18" s="55"/>
    </row>
    <row r="19" spans="1:4" s="81" customFormat="1" x14ac:dyDescent="0.25">
      <c r="A19" s="53"/>
      <c r="B19" s="54"/>
      <c r="C19" s="53"/>
      <c r="D19" s="55"/>
    </row>
    <row r="20" spans="1:4" s="81" customFormat="1" x14ac:dyDescent="0.25">
      <c r="A20" s="53"/>
      <c r="B20" s="54"/>
      <c r="C20" s="53"/>
      <c r="D20" s="55"/>
    </row>
    <row r="21" spans="1:4" s="81" customFormat="1" x14ac:dyDescent="0.25">
      <c r="A21" s="53"/>
      <c r="B21" s="54"/>
      <c r="C21" s="53"/>
      <c r="D21" s="55"/>
    </row>
    <row r="22" spans="1:4" s="81" customFormat="1" x14ac:dyDescent="0.25">
      <c r="A22" s="194" t="s">
        <v>38</v>
      </c>
      <c r="B22" s="194"/>
      <c r="C22" s="194"/>
      <c r="D22" s="132">
        <f>SUM(D6:D21)</f>
        <v>0</v>
      </c>
    </row>
    <row r="23" spans="1:4" s="81" customFormat="1" x14ac:dyDescent="0.25">
      <c r="A23" s="59"/>
      <c r="B23" s="75"/>
      <c r="C23" s="59"/>
      <c r="D23" s="119"/>
    </row>
    <row r="24" spans="1:4" s="81" customFormat="1" x14ac:dyDescent="0.25">
      <c r="A24" s="59"/>
      <c r="B24" s="75"/>
      <c r="C24" s="59"/>
      <c r="D24" s="119"/>
    </row>
  </sheetData>
  <sheetProtection selectLockedCells="1"/>
  <mergeCells count="2">
    <mergeCell ref="A2:D2"/>
    <mergeCell ref="A22:C22"/>
  </mergeCells>
  <pageMargins left="0.7" right="0.7" top="0.75" bottom="0.75" header="0.3" footer="0.3"/>
  <pageSetup orientation="landscape" r:id="rId1"/>
  <ignoredErrors>
    <ignoredError sqref="D2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820F-6358-4246-88C1-D1D03D12E4F6}">
  <sheetPr>
    <tabColor rgb="FFFFEEB9"/>
  </sheetPr>
  <dimension ref="A2:E25"/>
  <sheetViews>
    <sheetView view="pageLayout" zoomScaleNormal="100" workbookViewId="0">
      <selection activeCell="B5" sqref="B5:D19"/>
    </sheetView>
  </sheetViews>
  <sheetFormatPr defaultRowHeight="16.5" x14ac:dyDescent="0.25"/>
  <cols>
    <col min="1" max="1" width="53.85546875" style="59" customWidth="1"/>
    <col min="2" max="2" width="15.140625" style="76" customWidth="1"/>
    <col min="3" max="3" width="13.7109375" style="76" customWidth="1"/>
    <col min="4" max="4" width="14.140625" style="144" customWidth="1"/>
    <col min="5" max="5" width="15.5703125" style="119" customWidth="1"/>
    <col min="6" max="16384" width="9.140625" style="59"/>
  </cols>
  <sheetData>
    <row r="2" spans="1:5" x14ac:dyDescent="0.25">
      <c r="A2" s="195" t="s">
        <v>73</v>
      </c>
      <c r="B2" s="196"/>
      <c r="C2" s="196"/>
      <c r="D2" s="196"/>
      <c r="E2" s="196"/>
    </row>
    <row r="3" spans="1:5" s="81" customFormat="1" ht="30" x14ac:dyDescent="0.25">
      <c r="A3" s="133" t="s">
        <v>61</v>
      </c>
      <c r="B3" s="134" t="s">
        <v>34</v>
      </c>
      <c r="C3" s="134" t="s">
        <v>35</v>
      </c>
      <c r="D3" s="135" t="s">
        <v>36</v>
      </c>
      <c r="E3" s="135" t="s">
        <v>37</v>
      </c>
    </row>
    <row r="4" spans="1:5" s="81" customFormat="1" ht="29.25" x14ac:dyDescent="0.25">
      <c r="A4" s="35" t="s">
        <v>125</v>
      </c>
      <c r="B4" s="37">
        <v>120</v>
      </c>
      <c r="C4" s="37" t="s">
        <v>62</v>
      </c>
      <c r="D4" s="39">
        <v>60</v>
      </c>
      <c r="E4" s="41">
        <f>B4*D4</f>
        <v>7200</v>
      </c>
    </row>
    <row r="5" spans="1:5" x14ac:dyDescent="0.25">
      <c r="A5" s="143"/>
      <c r="B5" s="2"/>
      <c r="C5" s="2"/>
      <c r="D5" s="3"/>
      <c r="E5" s="136">
        <f>B5*D5</f>
        <v>0</v>
      </c>
    </row>
    <row r="6" spans="1:5" x14ac:dyDescent="0.25">
      <c r="A6" s="143"/>
      <c r="B6" s="2"/>
      <c r="C6" s="2"/>
      <c r="D6" s="3"/>
      <c r="E6" s="136">
        <f t="shared" ref="E6:E24" si="0">B6*D6</f>
        <v>0</v>
      </c>
    </row>
    <row r="7" spans="1:5" x14ac:dyDescent="0.25">
      <c r="A7" s="143"/>
      <c r="B7" s="2"/>
      <c r="C7" s="2"/>
      <c r="D7" s="3"/>
      <c r="E7" s="136">
        <f t="shared" si="0"/>
        <v>0</v>
      </c>
    </row>
    <row r="8" spans="1:5" x14ac:dyDescent="0.25">
      <c r="A8" s="143"/>
      <c r="B8" s="2"/>
      <c r="C8" s="2"/>
      <c r="D8" s="3"/>
      <c r="E8" s="136">
        <f t="shared" si="0"/>
        <v>0</v>
      </c>
    </row>
    <row r="9" spans="1:5" x14ac:dyDescent="0.25">
      <c r="A9" s="143"/>
      <c r="B9" s="2"/>
      <c r="C9" s="2"/>
      <c r="D9" s="3"/>
      <c r="E9" s="136">
        <f t="shared" si="0"/>
        <v>0</v>
      </c>
    </row>
    <row r="10" spans="1:5" x14ac:dyDescent="0.25">
      <c r="A10" s="143"/>
      <c r="B10" s="2"/>
      <c r="C10" s="2"/>
      <c r="D10" s="3"/>
      <c r="E10" s="136">
        <f t="shared" si="0"/>
        <v>0</v>
      </c>
    </row>
    <row r="11" spans="1:5" x14ac:dyDescent="0.25">
      <c r="A11" s="143"/>
      <c r="B11" s="2"/>
      <c r="C11" s="2"/>
      <c r="D11" s="3"/>
      <c r="E11" s="136">
        <f t="shared" si="0"/>
        <v>0</v>
      </c>
    </row>
    <row r="12" spans="1:5" x14ac:dyDescent="0.25">
      <c r="A12" s="143"/>
      <c r="B12" s="202"/>
      <c r="C12" s="2"/>
      <c r="D12" s="3"/>
      <c r="E12" s="136">
        <f t="shared" si="0"/>
        <v>0</v>
      </c>
    </row>
    <row r="13" spans="1:5" x14ac:dyDescent="0.25">
      <c r="A13" s="143"/>
      <c r="B13" s="2"/>
      <c r="C13" s="2"/>
      <c r="D13" s="3"/>
      <c r="E13" s="136">
        <f t="shared" si="0"/>
        <v>0</v>
      </c>
    </row>
    <row r="14" spans="1:5" x14ac:dyDescent="0.25">
      <c r="A14" s="143"/>
      <c r="B14" s="2"/>
      <c r="C14" s="2"/>
      <c r="D14" s="3"/>
      <c r="E14" s="136">
        <f t="shared" si="0"/>
        <v>0</v>
      </c>
    </row>
    <row r="15" spans="1:5" x14ac:dyDescent="0.25">
      <c r="A15" s="143"/>
      <c r="B15" s="2"/>
      <c r="C15" s="2"/>
      <c r="D15" s="3"/>
      <c r="E15" s="136">
        <f t="shared" si="0"/>
        <v>0</v>
      </c>
    </row>
    <row r="16" spans="1:5" x14ac:dyDescent="0.25">
      <c r="A16" s="143"/>
      <c r="B16" s="2"/>
      <c r="C16" s="2"/>
      <c r="D16" s="3"/>
      <c r="E16" s="136">
        <f t="shared" si="0"/>
        <v>0</v>
      </c>
    </row>
    <row r="17" spans="1:5" x14ac:dyDescent="0.25">
      <c r="A17" s="143"/>
      <c r="B17" s="2"/>
      <c r="C17" s="2"/>
      <c r="D17" s="3"/>
      <c r="E17" s="136">
        <f t="shared" si="0"/>
        <v>0</v>
      </c>
    </row>
    <row r="18" spans="1:5" x14ac:dyDescent="0.25">
      <c r="A18" s="143"/>
      <c r="B18" s="2"/>
      <c r="C18" s="2"/>
      <c r="D18" s="3"/>
      <c r="E18" s="136">
        <f t="shared" si="0"/>
        <v>0</v>
      </c>
    </row>
    <row r="19" spans="1:5" x14ac:dyDescent="0.25">
      <c r="A19" s="143"/>
      <c r="B19" s="2"/>
      <c r="C19" s="2"/>
      <c r="D19" s="3"/>
      <c r="E19" s="136">
        <f t="shared" si="0"/>
        <v>0</v>
      </c>
    </row>
    <row r="20" spans="1:5" x14ac:dyDescent="0.25">
      <c r="A20" s="143"/>
      <c r="B20" s="2"/>
      <c r="C20" s="2"/>
      <c r="D20" s="3"/>
      <c r="E20" s="136">
        <f t="shared" si="0"/>
        <v>0</v>
      </c>
    </row>
    <row r="21" spans="1:5" x14ac:dyDescent="0.25">
      <c r="A21" s="143"/>
      <c r="B21" s="2"/>
      <c r="C21" s="2"/>
      <c r="D21" s="3"/>
      <c r="E21" s="136">
        <f t="shared" si="0"/>
        <v>0</v>
      </c>
    </row>
    <row r="22" spans="1:5" x14ac:dyDescent="0.25">
      <c r="A22" s="143"/>
      <c r="B22" s="2"/>
      <c r="C22" s="2"/>
      <c r="D22" s="3"/>
      <c r="E22" s="136">
        <f t="shared" si="0"/>
        <v>0</v>
      </c>
    </row>
    <row r="23" spans="1:5" x14ac:dyDescent="0.25">
      <c r="A23" s="143"/>
      <c r="B23" s="2"/>
      <c r="C23" s="2"/>
      <c r="D23" s="3"/>
      <c r="E23" s="136">
        <f t="shared" si="0"/>
        <v>0</v>
      </c>
    </row>
    <row r="24" spans="1:5" x14ac:dyDescent="0.25">
      <c r="A24" s="143"/>
      <c r="B24" s="2"/>
      <c r="C24" s="2"/>
      <c r="D24" s="3"/>
      <c r="E24" s="136">
        <f t="shared" si="0"/>
        <v>0</v>
      </c>
    </row>
    <row r="25" spans="1:5" x14ac:dyDescent="0.25">
      <c r="A25" s="197" t="s">
        <v>63</v>
      </c>
      <c r="B25" s="197"/>
      <c r="C25" s="197"/>
      <c r="D25" s="197"/>
      <c r="E25" s="137">
        <f>SUM(E5:E24)</f>
        <v>0</v>
      </c>
    </row>
  </sheetData>
  <sheetProtection algorithmName="SHA-512" hashValue="dPZYF+LMHJEqETEMA0dAQOpChlXOPzTfTI5coXqk797p6w2JqFs4XA5oy8Peqd0EKwC/qCTlBx1EqVhts0S38w==" saltValue="N/G43NHnUIYMUc7SqaSQkQ==" spinCount="100000" sheet="1" objects="1" scenarios="1" selectLockedCells="1"/>
  <mergeCells count="2">
    <mergeCell ref="A2:E2"/>
    <mergeCell ref="A25:D2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4FE2-F72C-4239-8472-B9200B223017}">
  <sheetPr>
    <tabColor rgb="FFEADBF5"/>
  </sheetPr>
  <dimension ref="A2:E26"/>
  <sheetViews>
    <sheetView view="pageLayout" topLeftCell="A2" zoomScaleNormal="100" workbookViewId="0">
      <selection activeCell="D18" sqref="B6:D18"/>
    </sheetView>
  </sheetViews>
  <sheetFormatPr defaultRowHeight="16.5" x14ac:dyDescent="0.25"/>
  <cols>
    <col min="1" max="1" width="53.85546875" style="59" customWidth="1"/>
    <col min="2" max="2" width="14.42578125" style="76" customWidth="1"/>
    <col min="3" max="3" width="15.5703125" style="76" customWidth="1"/>
    <col min="4" max="4" width="14.140625" style="144" customWidth="1"/>
    <col min="5" max="5" width="15.5703125" style="119" customWidth="1"/>
    <col min="6" max="16384" width="9.140625" style="59"/>
  </cols>
  <sheetData>
    <row r="2" spans="1:5" x14ac:dyDescent="0.25">
      <c r="A2" s="198" t="s">
        <v>74</v>
      </c>
      <c r="B2" s="199"/>
      <c r="C2" s="199"/>
      <c r="D2" s="199"/>
      <c r="E2" s="199"/>
    </row>
    <row r="3" spans="1:5" s="81" customFormat="1" ht="30" x14ac:dyDescent="0.25">
      <c r="A3" s="142" t="s">
        <v>131</v>
      </c>
      <c r="B3" s="138" t="s">
        <v>34</v>
      </c>
      <c r="C3" s="138" t="s">
        <v>35</v>
      </c>
      <c r="D3" s="139" t="s">
        <v>36</v>
      </c>
      <c r="E3" s="139" t="s">
        <v>37</v>
      </c>
    </row>
    <row r="4" spans="1:5" s="81" customFormat="1" ht="29.25" x14ac:dyDescent="0.25">
      <c r="A4" s="35" t="s">
        <v>129</v>
      </c>
      <c r="B4" s="37">
        <v>2</v>
      </c>
      <c r="C4" s="37" t="s">
        <v>123</v>
      </c>
      <c r="D4" s="39">
        <v>150</v>
      </c>
      <c r="E4" s="41">
        <f>B4*D4</f>
        <v>300</v>
      </c>
    </row>
    <row r="5" spans="1:5" s="81" customFormat="1" ht="43.5" x14ac:dyDescent="0.25">
      <c r="A5" s="35" t="s">
        <v>122</v>
      </c>
      <c r="B5" s="37">
        <v>2</v>
      </c>
      <c r="C5" s="37" t="s">
        <v>124</v>
      </c>
      <c r="D5" s="39">
        <v>60</v>
      </c>
      <c r="E5" s="41">
        <f>B5*D5</f>
        <v>120</v>
      </c>
    </row>
    <row r="6" spans="1:5" x14ac:dyDescent="0.25">
      <c r="A6" s="143"/>
      <c r="B6" s="2"/>
      <c r="C6" s="2"/>
      <c r="D6" s="3"/>
      <c r="E6" s="140">
        <f>B6*D6</f>
        <v>0</v>
      </c>
    </row>
    <row r="7" spans="1:5" x14ac:dyDescent="0.25">
      <c r="A7" s="143"/>
      <c r="B7" s="2"/>
      <c r="C7" s="2"/>
      <c r="D7" s="3"/>
      <c r="E7" s="140">
        <f t="shared" ref="E7:E25" si="0">B7*D7</f>
        <v>0</v>
      </c>
    </row>
    <row r="8" spans="1:5" x14ac:dyDescent="0.25">
      <c r="A8" s="143"/>
      <c r="B8" s="2"/>
      <c r="C8" s="2"/>
      <c r="D8" s="3"/>
      <c r="E8" s="140">
        <f t="shared" si="0"/>
        <v>0</v>
      </c>
    </row>
    <row r="9" spans="1:5" x14ac:dyDescent="0.25">
      <c r="A9" s="143"/>
      <c r="B9" s="2"/>
      <c r="C9" s="2"/>
      <c r="D9" s="3"/>
      <c r="E9" s="140">
        <f t="shared" si="0"/>
        <v>0</v>
      </c>
    </row>
    <row r="10" spans="1:5" x14ac:dyDescent="0.25">
      <c r="A10" s="143"/>
      <c r="B10" s="2"/>
      <c r="C10" s="2"/>
      <c r="D10" s="3"/>
      <c r="E10" s="140">
        <f t="shared" si="0"/>
        <v>0</v>
      </c>
    </row>
    <row r="11" spans="1:5" x14ac:dyDescent="0.25">
      <c r="A11" s="143"/>
      <c r="B11" s="2"/>
      <c r="C11" s="2"/>
      <c r="D11" s="3"/>
      <c r="E11" s="140">
        <f t="shared" si="0"/>
        <v>0</v>
      </c>
    </row>
    <row r="12" spans="1:5" x14ac:dyDescent="0.25">
      <c r="A12" s="143"/>
      <c r="B12" s="2"/>
      <c r="C12" s="2"/>
      <c r="D12" s="3"/>
      <c r="E12" s="140">
        <f t="shared" si="0"/>
        <v>0</v>
      </c>
    </row>
    <row r="13" spans="1:5" x14ac:dyDescent="0.25">
      <c r="A13" s="143"/>
      <c r="B13" s="2"/>
      <c r="C13" s="2"/>
      <c r="D13" s="3"/>
      <c r="E13" s="140">
        <f t="shared" si="0"/>
        <v>0</v>
      </c>
    </row>
    <row r="14" spans="1:5" x14ac:dyDescent="0.25">
      <c r="A14" s="143"/>
      <c r="B14" s="2"/>
      <c r="C14" s="2"/>
      <c r="D14" s="3"/>
      <c r="E14" s="140">
        <f t="shared" si="0"/>
        <v>0</v>
      </c>
    </row>
    <row r="15" spans="1:5" x14ac:dyDescent="0.25">
      <c r="A15" s="143"/>
      <c r="B15" s="2"/>
      <c r="C15" s="2"/>
      <c r="D15" s="3"/>
      <c r="E15" s="140">
        <f t="shared" si="0"/>
        <v>0</v>
      </c>
    </row>
    <row r="16" spans="1:5" x14ac:dyDescent="0.25">
      <c r="A16" s="143"/>
      <c r="B16" s="2"/>
      <c r="C16" s="2"/>
      <c r="D16" s="3"/>
      <c r="E16" s="140">
        <f t="shared" si="0"/>
        <v>0</v>
      </c>
    </row>
    <row r="17" spans="1:5" x14ac:dyDescent="0.25">
      <c r="A17" s="143"/>
      <c r="B17" s="2"/>
      <c r="C17" s="2"/>
      <c r="D17" s="3"/>
      <c r="E17" s="140">
        <f t="shared" si="0"/>
        <v>0</v>
      </c>
    </row>
    <row r="18" spans="1:5" x14ac:dyDescent="0.25">
      <c r="A18" s="143"/>
      <c r="B18" s="2"/>
      <c r="C18" s="2"/>
      <c r="D18" s="3"/>
      <c r="E18" s="140">
        <f t="shared" si="0"/>
        <v>0</v>
      </c>
    </row>
    <row r="19" spans="1:5" x14ac:dyDescent="0.25">
      <c r="A19" s="143"/>
      <c r="B19" s="2"/>
      <c r="C19" s="2"/>
      <c r="D19" s="3"/>
      <c r="E19" s="140">
        <f t="shared" si="0"/>
        <v>0</v>
      </c>
    </row>
    <row r="20" spans="1:5" x14ac:dyDescent="0.25">
      <c r="A20" s="143"/>
      <c r="B20" s="2"/>
      <c r="C20" s="2"/>
      <c r="D20" s="3"/>
      <c r="E20" s="140">
        <f t="shared" si="0"/>
        <v>0</v>
      </c>
    </row>
    <row r="21" spans="1:5" x14ac:dyDescent="0.25">
      <c r="A21" s="143"/>
      <c r="B21" s="2"/>
      <c r="C21" s="2"/>
      <c r="D21" s="3"/>
      <c r="E21" s="140">
        <f t="shared" si="0"/>
        <v>0</v>
      </c>
    </row>
    <row r="22" spans="1:5" x14ac:dyDescent="0.25">
      <c r="A22" s="143"/>
      <c r="B22" s="2"/>
      <c r="C22" s="2"/>
      <c r="D22" s="3"/>
      <c r="E22" s="140">
        <f t="shared" si="0"/>
        <v>0</v>
      </c>
    </row>
    <row r="23" spans="1:5" x14ac:dyDescent="0.25">
      <c r="A23" s="143"/>
      <c r="B23" s="2"/>
      <c r="C23" s="2"/>
      <c r="D23" s="3"/>
      <c r="E23" s="140">
        <f t="shared" si="0"/>
        <v>0</v>
      </c>
    </row>
    <row r="24" spans="1:5" x14ac:dyDescent="0.25">
      <c r="A24" s="143"/>
      <c r="B24" s="2"/>
      <c r="C24" s="2"/>
      <c r="D24" s="3"/>
      <c r="E24" s="140">
        <f t="shared" si="0"/>
        <v>0</v>
      </c>
    </row>
    <row r="25" spans="1:5" x14ac:dyDescent="0.25">
      <c r="A25" s="143"/>
      <c r="B25" s="2"/>
      <c r="C25" s="2"/>
      <c r="D25" s="3"/>
      <c r="E25" s="140">
        <f t="shared" si="0"/>
        <v>0</v>
      </c>
    </row>
    <row r="26" spans="1:5" x14ac:dyDescent="0.25">
      <c r="A26" s="200" t="s">
        <v>130</v>
      </c>
      <c r="B26" s="200"/>
      <c r="C26" s="200"/>
      <c r="D26" s="200"/>
      <c r="E26" s="141">
        <f>SUM(E6:E25)</f>
        <v>0</v>
      </c>
    </row>
  </sheetData>
  <sheetProtection algorithmName="SHA-512" hashValue="2Sq4l88WSSQKnT3Kd1PByL4iaYA3ALST3ZCkPNELAmTZ4aoBzUTP/HqXSlvS81i97fiyvpbAdF2q9Tvc7aHgNQ==" saltValue="qyBE7xgyNhRy8JhWPnvyrg==" spinCount="100000" sheet="1" objects="1" scenarios="1" selectLockedCells="1"/>
  <mergeCells count="2">
    <mergeCell ref="A2:E2"/>
    <mergeCell ref="A26:D2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 Instructions</vt:lpstr>
      <vt:lpstr>#2 - Budget Summary</vt:lpstr>
      <vt:lpstr>A &amp; B - Personnel and Benefits</vt:lpstr>
      <vt:lpstr>C - Travel</vt:lpstr>
      <vt:lpstr>D - Equipment</vt:lpstr>
      <vt:lpstr>E - Supplies</vt:lpstr>
      <vt:lpstr>F - Construction</vt:lpstr>
      <vt:lpstr>G - ConsultantsContracts</vt:lpstr>
      <vt:lpstr>H - Other Costs</vt:lpstr>
    </vt:vector>
  </TitlesOfParts>
  <Company>Florida Department of Law Enforcement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Robinette, Tennille</dc:creator>
  <cp:lastModifiedBy>Miller, Amber</cp:lastModifiedBy>
  <cp:lastPrinted>2023-06-06T13:51:31Z</cp:lastPrinted>
  <dcterms:created xsi:type="dcterms:W3CDTF">2022-06-14T14:56:15Z</dcterms:created>
  <dcterms:modified xsi:type="dcterms:W3CDTF">2023-06-27T12:58:21Z</dcterms:modified>
</cp:coreProperties>
</file>