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fdle.net\cjp\CJST\Information Technology\CJAP\Final CJAP Reports\2021 - 2030\CJAP 2022\Ratios\"/>
    </mc:Choice>
  </mc:AlternateContent>
  <xr:revisionPtr revIDLastSave="0" documentId="13_ncr:1_{6F918E7D-7576-4DBF-BE9E-4E35B1213983}" xr6:coauthVersionLast="36" xr6:coauthVersionMax="36" xr10:uidLastSave="{00000000-0000-0000-0000-000000000000}"/>
  <bookViews>
    <workbookView xWindow="0" yWindow="0" windowWidth="20616" windowHeight="13236" xr2:uid="{BF7483F0-4C0D-4331-A394-2B58461FC5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73" i="1"/>
  <c r="E87" i="1"/>
  <c r="E132" i="1"/>
  <c r="E182" i="1"/>
  <c r="E183" i="1"/>
  <c r="E184" i="1"/>
  <c r="E214" i="1"/>
  <c r="E126" i="1"/>
  <c r="E219" i="1"/>
  <c r="E40" i="1"/>
  <c r="E41" i="1"/>
  <c r="E95" i="1"/>
  <c r="E97" i="1"/>
  <c r="E141" i="1"/>
  <c r="E142" i="1"/>
  <c r="E143" i="1"/>
  <c r="E177" i="1"/>
  <c r="E200" i="1"/>
  <c r="E204" i="1"/>
  <c r="E244" i="1"/>
  <c r="E231" i="1"/>
  <c r="E42" i="1"/>
  <c r="E44" i="1"/>
  <c r="E51" i="1"/>
  <c r="E68" i="1"/>
  <c r="E83" i="1"/>
  <c r="E89" i="1"/>
  <c r="E91" i="1"/>
  <c r="E125" i="1"/>
  <c r="E128" i="1"/>
  <c r="E137" i="1"/>
  <c r="E152" i="1"/>
  <c r="E185" i="1"/>
  <c r="E191" i="1"/>
  <c r="E205" i="1"/>
  <c r="E222" i="1"/>
  <c r="E250" i="1"/>
  <c r="E5" i="1"/>
  <c r="E20" i="1"/>
  <c r="E197" i="1"/>
  <c r="E76" i="1"/>
  <c r="E172" i="1"/>
  <c r="E136" i="1"/>
  <c r="E155" i="1"/>
  <c r="E115" i="1"/>
  <c r="E13" i="1"/>
  <c r="E14" i="1"/>
  <c r="E16" i="1"/>
  <c r="E19" i="1"/>
  <c r="E43" i="1"/>
  <c r="E57" i="1"/>
  <c r="E62" i="1"/>
  <c r="E67" i="1"/>
  <c r="E74" i="1"/>
  <c r="E85" i="1"/>
  <c r="E86" i="1"/>
  <c r="E93" i="1"/>
  <c r="E96" i="1"/>
  <c r="E109" i="1"/>
  <c r="E140" i="1"/>
  <c r="E144" i="1"/>
  <c r="E145" i="1"/>
  <c r="E146" i="1"/>
  <c r="E147" i="1"/>
  <c r="E148" i="1"/>
  <c r="E160" i="1"/>
  <c r="E161" i="1"/>
  <c r="E162" i="1"/>
  <c r="E170" i="1"/>
  <c r="E188" i="1"/>
  <c r="E213" i="1"/>
  <c r="E221" i="1"/>
  <c r="E223" i="1"/>
  <c r="E224" i="1"/>
  <c r="E239" i="1"/>
  <c r="E245" i="1"/>
  <c r="E8" i="1"/>
  <c r="E48" i="1"/>
  <c r="E10" i="1"/>
  <c r="E101" i="1"/>
  <c r="E156" i="1"/>
  <c r="E186" i="1"/>
  <c r="E27" i="1"/>
  <c r="E66" i="1"/>
  <c r="E6" i="1"/>
  <c r="E29" i="1"/>
  <c r="E33" i="1"/>
  <c r="E77" i="1"/>
  <c r="E84" i="1"/>
  <c r="E150" i="1"/>
  <c r="E198" i="1"/>
  <c r="E234" i="1"/>
  <c r="E195" i="1"/>
  <c r="E102" i="1"/>
  <c r="E103" i="1"/>
  <c r="E23" i="1"/>
  <c r="E242" i="1"/>
  <c r="E39" i="1"/>
  <c r="E120" i="1"/>
  <c r="E207" i="1"/>
  <c r="E190" i="1"/>
  <c r="E226" i="1"/>
  <c r="E229" i="1"/>
  <c r="E22" i="1"/>
  <c r="E64" i="1"/>
  <c r="E98" i="1"/>
  <c r="E206" i="1"/>
  <c r="E238" i="1"/>
  <c r="E45" i="1"/>
  <c r="E75" i="1"/>
  <c r="E138" i="1"/>
  <c r="E211" i="1"/>
  <c r="E153" i="1"/>
  <c r="E9" i="1"/>
  <c r="E38" i="1"/>
  <c r="E63" i="1"/>
  <c r="E72" i="1"/>
  <c r="E78" i="1"/>
  <c r="E94" i="1"/>
  <c r="E113" i="1"/>
  <c r="E127" i="1"/>
  <c r="E139" i="1"/>
  <c r="E154" i="1"/>
  <c r="E228" i="1"/>
  <c r="E235" i="1"/>
  <c r="E28" i="1"/>
  <c r="E69" i="1"/>
  <c r="E202" i="1"/>
  <c r="E225" i="1"/>
  <c r="E31" i="1"/>
  <c r="E34" i="1"/>
  <c r="E249" i="1"/>
  <c r="E133" i="1"/>
  <c r="E25" i="1"/>
  <c r="E26" i="1"/>
  <c r="E92" i="1"/>
  <c r="E130" i="1"/>
  <c r="E181" i="1"/>
  <c r="E18" i="1"/>
  <c r="E58" i="1"/>
  <c r="E166" i="1"/>
  <c r="E106" i="1"/>
  <c r="E209" i="1"/>
  <c r="E220" i="1"/>
  <c r="E110" i="1"/>
  <c r="E111" i="1"/>
  <c r="E65" i="1"/>
  <c r="E47" i="1"/>
  <c r="E71" i="1"/>
  <c r="E159" i="1"/>
  <c r="E210" i="1"/>
  <c r="E236" i="1"/>
  <c r="E169" i="1"/>
  <c r="E7" i="1"/>
  <c r="E36" i="1"/>
  <c r="E59" i="1"/>
  <c r="E61" i="1"/>
  <c r="E134" i="1"/>
  <c r="E165" i="1"/>
  <c r="E168" i="1"/>
  <c r="E173" i="1"/>
  <c r="E251" i="1"/>
  <c r="E252" i="1"/>
  <c r="E254" i="1"/>
  <c r="E112" i="1"/>
  <c r="E217" i="1"/>
  <c r="E11" i="1"/>
  <c r="E21" i="1"/>
  <c r="E24" i="1"/>
  <c r="E56" i="1"/>
  <c r="E80" i="1"/>
  <c r="E88" i="1"/>
  <c r="E104" i="1"/>
  <c r="E105" i="1"/>
  <c r="E107" i="1"/>
  <c r="E116" i="1"/>
  <c r="E123" i="1"/>
  <c r="E135" i="1"/>
  <c r="E163" i="1"/>
  <c r="E167" i="1"/>
  <c r="E178" i="1"/>
  <c r="E179" i="1"/>
  <c r="E180" i="1"/>
  <c r="E199" i="1"/>
  <c r="E230" i="1"/>
  <c r="E246" i="1"/>
  <c r="E49" i="1"/>
  <c r="E157" i="1"/>
  <c r="E194" i="1"/>
  <c r="E256" i="1"/>
  <c r="E17" i="1"/>
  <c r="E37" i="1"/>
  <c r="E81" i="1"/>
  <c r="E99" i="1"/>
  <c r="E108" i="1"/>
  <c r="E124" i="1"/>
  <c r="E189" i="1"/>
  <c r="E218" i="1"/>
  <c r="E227" i="1"/>
  <c r="E233" i="1"/>
  <c r="E12" i="1"/>
  <c r="E15" i="1"/>
  <c r="E50" i="1"/>
  <c r="E82" i="1"/>
  <c r="E114" i="1"/>
  <c r="E117" i="1"/>
  <c r="E121" i="1"/>
  <c r="E122" i="1"/>
  <c r="E253" i="1"/>
  <c r="E100" i="1"/>
  <c r="E176" i="1"/>
  <c r="E243" i="1"/>
  <c r="E79" i="1"/>
  <c r="E151" i="1"/>
  <c r="E164" i="1"/>
  <c r="E203" i="1"/>
  <c r="E237" i="1"/>
  <c r="E4" i="1"/>
  <c r="E30" i="1"/>
  <c r="E119" i="1"/>
  <c r="E131" i="1"/>
  <c r="E175" i="1"/>
  <c r="E201" i="1"/>
  <c r="E255" i="1"/>
  <c r="E215" i="1"/>
  <c r="E216" i="1"/>
  <c r="E70" i="1"/>
  <c r="E196" i="1"/>
  <c r="E248" i="1"/>
  <c r="E129" i="1"/>
  <c r="E187" i="1"/>
  <c r="E52" i="1"/>
  <c r="E53" i="1"/>
  <c r="E55" i="1"/>
  <c r="E60" i="1"/>
  <c r="E90" i="1"/>
  <c r="E118" i="1"/>
  <c r="E158" i="1"/>
  <c r="E171" i="1"/>
  <c r="E174" i="1"/>
  <c r="E192" i="1"/>
  <c r="E193" i="1"/>
  <c r="E212" i="1"/>
  <c r="E54" i="1"/>
  <c r="E35" i="1"/>
  <c r="C257" i="1" l="1"/>
  <c r="D257" i="1" l="1"/>
</calcChain>
</file>

<file path=xl/sharedStrings.xml><?xml version="1.0" encoding="utf-8"?>
<sst xmlns="http://schemas.openxmlformats.org/spreadsheetml/2006/main" count="523" uniqueCount="321">
  <si>
    <t>Agency</t>
  </si>
  <si>
    <t>County</t>
  </si>
  <si>
    <t>LE Officer Count</t>
  </si>
  <si>
    <t>Total Population</t>
  </si>
  <si>
    <t>Ratio Per 1000</t>
  </si>
  <si>
    <t>Alachua Police Department</t>
  </si>
  <si>
    <t>Alachua</t>
  </si>
  <si>
    <t>Altamonte Springs Police Department</t>
  </si>
  <si>
    <t>Altha Police Department</t>
  </si>
  <si>
    <t>Apalachicola Police Department</t>
  </si>
  <si>
    <t>Apopka Police Department</t>
  </si>
  <si>
    <t>Arcadia Police Department</t>
  </si>
  <si>
    <t>Astatula Police Department</t>
  </si>
  <si>
    <t>Atlantic Beach Police Department</t>
  </si>
  <si>
    <t>Atlantis Police Department</t>
  </si>
  <si>
    <t>Auburndale Police Department</t>
  </si>
  <si>
    <t>Aventura Police Department</t>
  </si>
  <si>
    <t>Bal Harbour Village Police Department</t>
  </si>
  <si>
    <t>Bartow Police Department</t>
  </si>
  <si>
    <t>Bay Harbor Islands Police Department</t>
  </si>
  <si>
    <t>Belleair Police Department</t>
  </si>
  <si>
    <t>Belleview Police Department</t>
  </si>
  <si>
    <t>Biscayne Park Police Department</t>
  </si>
  <si>
    <t>Blountstown Police Department</t>
  </si>
  <si>
    <t>Boca Raton Police Department</t>
  </si>
  <si>
    <t>Bonifay Police Department</t>
  </si>
  <si>
    <t>Bowling Green Police Department</t>
  </si>
  <si>
    <t>Boynton Beach Police Department</t>
  </si>
  <si>
    <t>Bradenton Beach Police Department</t>
  </si>
  <si>
    <t>Bradenton Police Department</t>
  </si>
  <si>
    <t>Bunnell Police Department</t>
  </si>
  <si>
    <t>Cape Coral Police Department</t>
  </si>
  <si>
    <t>Carrabelle Police Department</t>
  </si>
  <si>
    <t>Casselberry Police Department</t>
  </si>
  <si>
    <t>Cedar Key Police Department</t>
  </si>
  <si>
    <t>Chattahoochee Police Department</t>
  </si>
  <si>
    <t>Chiefland Police Department</t>
  </si>
  <si>
    <t>Chipley Police Department</t>
  </si>
  <si>
    <t>City of Belle Isle Police Department</t>
  </si>
  <si>
    <t>Clearwater Police Department</t>
  </si>
  <si>
    <t>Clermont Police Department</t>
  </si>
  <si>
    <t>Clewiston Police Department</t>
  </si>
  <si>
    <t>Cocoa Beach Police Department</t>
  </si>
  <si>
    <t>Cocoa Police Department</t>
  </si>
  <si>
    <t>Coconut Creek Police Department</t>
  </si>
  <si>
    <t>Coral Gables Police Department</t>
  </si>
  <si>
    <t>Coral Springs Police Department</t>
  </si>
  <si>
    <t>Cottondale Police Department</t>
  </si>
  <si>
    <t>Crestview Police Department</t>
  </si>
  <si>
    <t>Cross City Police Department</t>
  </si>
  <si>
    <t>Dade City Police Department</t>
  </si>
  <si>
    <t>Davenport Police Department</t>
  </si>
  <si>
    <t>Davie Police Department</t>
  </si>
  <si>
    <t>Daytona Beach Police Department</t>
  </si>
  <si>
    <t>Daytona Beach Shores Dept. of Public Safety</t>
  </si>
  <si>
    <t>DeFuniak Springs Police Department</t>
  </si>
  <si>
    <t>Deland Police Department</t>
  </si>
  <si>
    <t>Delray Beach Police Department</t>
  </si>
  <si>
    <t>Doral Police Department</t>
  </si>
  <si>
    <t>Dunnellon Police Department</t>
  </si>
  <si>
    <t>Eatonville Police Department</t>
  </si>
  <si>
    <t>Edgewater Police Department</t>
  </si>
  <si>
    <t>Edgewood Police Department</t>
  </si>
  <si>
    <t>El Portal Police Department</t>
  </si>
  <si>
    <t>Eustis Police Department</t>
  </si>
  <si>
    <t>Fellsmere Police Department</t>
  </si>
  <si>
    <t>Fernandina Beach Police Department</t>
  </si>
  <si>
    <t>Flagler Beach Police Department (part)</t>
  </si>
  <si>
    <t>Florida City Police Department</t>
  </si>
  <si>
    <t>Fort Lauderdale Police Department</t>
  </si>
  <si>
    <t>Fort Myers Police Department</t>
  </si>
  <si>
    <t>Fort Pierce Police Department</t>
  </si>
  <si>
    <t>Fort Walton Beach Police Department</t>
  </si>
  <si>
    <t>Fruitland Park Police Department</t>
  </si>
  <si>
    <t>Gainesville Police Department</t>
  </si>
  <si>
    <t>Golden Beach Police Department</t>
  </si>
  <si>
    <t>Graceville Police Department</t>
  </si>
  <si>
    <t>Green Cove Springs Police Department</t>
  </si>
  <si>
    <t>Gretna Police Department</t>
  </si>
  <si>
    <t>Groveland Police Department</t>
  </si>
  <si>
    <t>Gulf Breeze Police Department</t>
  </si>
  <si>
    <t>Gulf Stream Police Department</t>
  </si>
  <si>
    <t>Gulfport Police Department</t>
  </si>
  <si>
    <t>Haines City Police Department</t>
  </si>
  <si>
    <t>Hallandale Beach Police Department</t>
  </si>
  <si>
    <t>Havana Police Department</t>
  </si>
  <si>
    <t>Hialeah Gardens Police Department</t>
  </si>
  <si>
    <t>Hialeah Police Department</t>
  </si>
  <si>
    <t>High Springs Police Department</t>
  </si>
  <si>
    <t>Highland Beach Police Department</t>
  </si>
  <si>
    <t>Hillsboro Beach Police Department</t>
  </si>
  <si>
    <t>Holly Hill Police Department</t>
  </si>
  <si>
    <t>Hollywood Police Department</t>
  </si>
  <si>
    <t>Holmes Beach Police Department</t>
  </si>
  <si>
    <t>Homestead Police Department</t>
  </si>
  <si>
    <t>Howey-In-The-Hills Police Department</t>
  </si>
  <si>
    <t>Indialantic Police Department</t>
  </si>
  <si>
    <t>Indian Creek Village Public Safety</t>
  </si>
  <si>
    <t>Indian Harbour Beach Police Department</t>
  </si>
  <si>
    <t>Indian River Shores Public Safety Dept.</t>
  </si>
  <si>
    <t>Indian Shores Police Department</t>
  </si>
  <si>
    <t>Interlachen Police Department</t>
  </si>
  <si>
    <t>Jacksonville Beach Police Department</t>
  </si>
  <si>
    <t>Jasper Police Department</t>
  </si>
  <si>
    <t>Jennings Police Department</t>
  </si>
  <si>
    <t>Juno Beach Police Department</t>
  </si>
  <si>
    <t>Jupiter Inlet Colony Police Department</t>
  </si>
  <si>
    <t>Jupiter Island Public Safety Department</t>
  </si>
  <si>
    <t>Jupiter Police Department</t>
  </si>
  <si>
    <t>Kenneth City Police Department</t>
  </si>
  <si>
    <t>Key Biscayne Police Department</t>
  </si>
  <si>
    <t>Key Colony Beach Police Department</t>
  </si>
  <si>
    <t>Key West Police Department</t>
  </si>
  <si>
    <t>Kissimmee Police Department</t>
  </si>
  <si>
    <t>Lady Lake Police Department</t>
  </si>
  <si>
    <t>Lake Alfred Police Department</t>
  </si>
  <si>
    <t>Lake City Police Department</t>
  </si>
  <si>
    <t>Lake Clarke Shores Police Department</t>
  </si>
  <si>
    <t>Lake Hamilton Police Department</t>
  </si>
  <si>
    <t>Lake Helen Police Department</t>
  </si>
  <si>
    <t>Lake Mary Police Department</t>
  </si>
  <si>
    <t>Lake Placid Police Department</t>
  </si>
  <si>
    <t>Lake Wales Police Department</t>
  </si>
  <si>
    <t>Lakeland Police Department</t>
  </si>
  <si>
    <t>Lantana Police Department</t>
  </si>
  <si>
    <t>Largo Police Department</t>
  </si>
  <si>
    <t>Lauderhill Police Department</t>
  </si>
  <si>
    <t>Lawtey Police Department</t>
  </si>
  <si>
    <t>Leesburg Police Department</t>
  </si>
  <si>
    <t>Lighthouse Point Police Department</t>
  </si>
  <si>
    <t>Live Oak Police Department</t>
  </si>
  <si>
    <t>Longboat Key Police Department (part)</t>
  </si>
  <si>
    <t>Longwood Police Department</t>
  </si>
  <si>
    <t>Lynn Haven Police Department</t>
  </si>
  <si>
    <t>Madison Police Department</t>
  </si>
  <si>
    <t>Maitland Police Department</t>
  </si>
  <si>
    <t>Manalapan Police Department</t>
  </si>
  <si>
    <t>Marco Island Police Department</t>
  </si>
  <si>
    <t>Margate Police Department</t>
  </si>
  <si>
    <t>Marianna Police Department</t>
  </si>
  <si>
    <t>Mascotte Police Department</t>
  </si>
  <si>
    <t>Medley Police Department</t>
  </si>
  <si>
    <t>Melbourne Beach Police Department</t>
  </si>
  <si>
    <t>Melbourne Police Department</t>
  </si>
  <si>
    <t>Melbourne Village Police Department</t>
  </si>
  <si>
    <t>Miami Beach Police Department</t>
  </si>
  <si>
    <t>Miami Gardens Police Department</t>
  </si>
  <si>
    <t>Miami Police Department</t>
  </si>
  <si>
    <t>Miami Shores Police Department</t>
  </si>
  <si>
    <t>Miami Springs Police Department</t>
  </si>
  <si>
    <t>Midway Police Department</t>
  </si>
  <si>
    <t>Milton Police Department</t>
  </si>
  <si>
    <t>Miramar Police Department</t>
  </si>
  <si>
    <t>Monticello Police Department</t>
  </si>
  <si>
    <t>Mount Dora Police Department</t>
  </si>
  <si>
    <t>Naples Police Department</t>
  </si>
  <si>
    <t>Neptune Beach Police Department</t>
  </si>
  <si>
    <t>New Port Richey Police Department</t>
  </si>
  <si>
    <t>New Smyrna Beach Police Department</t>
  </si>
  <si>
    <t>Niceville Police Department</t>
  </si>
  <si>
    <t>North Bay Village Police Department</t>
  </si>
  <si>
    <t>North Miami Beach Police Department</t>
  </si>
  <si>
    <t>North Miami Police Department</t>
  </si>
  <si>
    <t>North Palm Beach Police Department</t>
  </si>
  <si>
    <t>North Port Police Department</t>
  </si>
  <si>
    <t>Oakland Police Department</t>
  </si>
  <si>
    <t>Ocala Police Department</t>
  </si>
  <si>
    <t>Ocean Ridge Police Department</t>
  </si>
  <si>
    <t>Ocoee Police Department</t>
  </si>
  <si>
    <t>Okeechobee Police Department</t>
  </si>
  <si>
    <t>Okeechobee</t>
  </si>
  <si>
    <t>Opa Locka Police Department</t>
  </si>
  <si>
    <t>Orange City Police Department</t>
  </si>
  <si>
    <t>Orange Park Police Department</t>
  </si>
  <si>
    <t>Orlando Police Department</t>
  </si>
  <si>
    <t>Ormond Beach Police Department</t>
  </si>
  <si>
    <t>Oviedo Police Department</t>
  </si>
  <si>
    <t>Palatka Police Department</t>
  </si>
  <si>
    <t>Palm Bay Police Department</t>
  </si>
  <si>
    <t>Palm Beach Gardens Police Department</t>
  </si>
  <si>
    <t>Palm Beach Police Department</t>
  </si>
  <si>
    <t>Palm Springs Public Safety Department</t>
  </si>
  <si>
    <t>Palmetto Police Department</t>
  </si>
  <si>
    <t>Panama City Beach Police Department</t>
  </si>
  <si>
    <t>Panama City Police Department</t>
  </si>
  <si>
    <t>Parker Police Department</t>
  </si>
  <si>
    <t>Pembroke Pines Police Department</t>
  </si>
  <si>
    <t>Pensacola Police Department</t>
  </si>
  <si>
    <t>Perry Police Department</t>
  </si>
  <si>
    <t>Pinecrest Police Department</t>
  </si>
  <si>
    <t>Pinellas Park Police Department</t>
  </si>
  <si>
    <t>Plant City Police Department</t>
  </si>
  <si>
    <t>Plantation Police Department</t>
  </si>
  <si>
    <t>Ponce Inlet Police Department</t>
  </si>
  <si>
    <t>Port Orange Police Department</t>
  </si>
  <si>
    <t>Port Richey Police Department</t>
  </si>
  <si>
    <t>Port St. Joe Police Department</t>
  </si>
  <si>
    <t>Port St. Lucie Police Department</t>
  </si>
  <si>
    <t>Punta Gorda Police Department</t>
  </si>
  <si>
    <t>Quincy Police Department</t>
  </si>
  <si>
    <t>Riviera Beach Police Department</t>
  </si>
  <si>
    <t>Rockledge Police Department</t>
  </si>
  <si>
    <t>Sanford Police Department</t>
  </si>
  <si>
    <t>Sanibel Police Department</t>
  </si>
  <si>
    <t>Sarasota Police Department</t>
  </si>
  <si>
    <t>Sarasota</t>
  </si>
  <si>
    <t>Satellite Beach Police Department</t>
  </si>
  <si>
    <t>Sea Ranch Lakes Police Department</t>
  </si>
  <si>
    <t>Sebastian Police Department</t>
  </si>
  <si>
    <t>Sebring Police Department</t>
  </si>
  <si>
    <t>Sewalls Point Police Department</t>
  </si>
  <si>
    <t>Shalimar Police Department</t>
  </si>
  <si>
    <t>Sneads Police Department</t>
  </si>
  <si>
    <t>South Daytona Police Department</t>
  </si>
  <si>
    <t>South Miami Police Department</t>
  </si>
  <si>
    <t>Springfield Police Department</t>
  </si>
  <si>
    <t>St. Augustine Beach Police Department</t>
  </si>
  <si>
    <t>St. Augustine Police Department</t>
  </si>
  <si>
    <t>St. Cloud Police Department</t>
  </si>
  <si>
    <t>St. Petersburg Police Department</t>
  </si>
  <si>
    <t>Starke Police Department</t>
  </si>
  <si>
    <t>Stuart Police Department</t>
  </si>
  <si>
    <t>Sunny Isles Beach Police Department</t>
  </si>
  <si>
    <t>Sunrise Police Department</t>
  </si>
  <si>
    <t>Surfside Police Department</t>
  </si>
  <si>
    <t>Sweetwater Police Department</t>
  </si>
  <si>
    <t>Tallahassee Police Department</t>
  </si>
  <si>
    <t>Tampa Police Department</t>
  </si>
  <si>
    <t>Tarpon Springs Police Department</t>
  </si>
  <si>
    <t>Tavares Police Department</t>
  </si>
  <si>
    <t>Temple Terrace Police Department</t>
  </si>
  <si>
    <t>Tequesta Police Department</t>
  </si>
  <si>
    <t>Titusville Police Department</t>
  </si>
  <si>
    <t>Treasure Island Police Department</t>
  </si>
  <si>
    <t>Trenton Department of Public Safety</t>
  </si>
  <si>
    <t>Umatilla Police Department</t>
  </si>
  <si>
    <t>Valparaiso Police Department</t>
  </si>
  <si>
    <t>Venice Police Department</t>
  </si>
  <si>
    <t>Vero Beach Police Department</t>
  </si>
  <si>
    <t>Virginia Gardens Police Department</t>
  </si>
  <si>
    <t>Wauchula Police Department</t>
  </si>
  <si>
    <t>Welaka Police Department</t>
  </si>
  <si>
    <t>West Melbourne Police Department</t>
  </si>
  <si>
    <t>West Miami Police Department</t>
  </si>
  <si>
    <t>West Palm Beach Police Department</t>
  </si>
  <si>
    <t>Wildwood Police Department</t>
  </si>
  <si>
    <t>Williston Police Department</t>
  </si>
  <si>
    <t>Wilton Manors Police Department</t>
  </si>
  <si>
    <t>Windermere Police Department</t>
  </si>
  <si>
    <t>Winter Garden Police Department</t>
  </si>
  <si>
    <t>Winter Haven Police Department</t>
  </si>
  <si>
    <t>Winter Park Police Department</t>
  </si>
  <si>
    <t>Winter Springs Police Department</t>
  </si>
  <si>
    <t>Zephyrhills Police Department</t>
  </si>
  <si>
    <t>Seminole Police Department</t>
  </si>
  <si>
    <t>Volusia County Beach Safety</t>
  </si>
  <si>
    <t>Dade</t>
  </si>
  <si>
    <t>Volusia County Department of Public Protection</t>
  </si>
  <si>
    <t>Seminole</t>
  </si>
  <si>
    <t>Calhoun</t>
  </si>
  <si>
    <t>Franklin</t>
  </si>
  <si>
    <t>Orange</t>
  </si>
  <si>
    <t>Desoto</t>
  </si>
  <si>
    <t>Lake</t>
  </si>
  <si>
    <t>Duval</t>
  </si>
  <si>
    <t>Palm Beach</t>
  </si>
  <si>
    <t>Polk</t>
  </si>
  <si>
    <t>Pinellas</t>
  </si>
  <si>
    <t>Marion</t>
  </si>
  <si>
    <t>Holmes</t>
  </si>
  <si>
    <t>Hardee</t>
  </si>
  <si>
    <t>Manatee</t>
  </si>
  <si>
    <t>Flagler</t>
  </si>
  <si>
    <t>Lee</t>
  </si>
  <si>
    <t>Levy</t>
  </si>
  <si>
    <t>Gadsden</t>
  </si>
  <si>
    <t>Washington</t>
  </si>
  <si>
    <t>Hendry</t>
  </si>
  <si>
    <t>Brevard</t>
  </si>
  <si>
    <t>Broward</t>
  </si>
  <si>
    <t>Jackson</t>
  </si>
  <si>
    <t>Okaloosa</t>
  </si>
  <si>
    <t>Dixie</t>
  </si>
  <si>
    <t>Pasco</t>
  </si>
  <si>
    <t>Volusia</t>
  </si>
  <si>
    <t>Walton</t>
  </si>
  <si>
    <t>Indian River</t>
  </si>
  <si>
    <t>Nassau</t>
  </si>
  <si>
    <t>St. Lucie</t>
  </si>
  <si>
    <t>Clay</t>
  </si>
  <si>
    <t>Santa Rosa</t>
  </si>
  <si>
    <t>Putnam</t>
  </si>
  <si>
    <t>Hamilton</t>
  </si>
  <si>
    <t>Martin</t>
  </si>
  <si>
    <t>Monroe</t>
  </si>
  <si>
    <t>Osceola</t>
  </si>
  <si>
    <t>Columbia</t>
  </si>
  <si>
    <t>Highlands</t>
  </si>
  <si>
    <t>Bradford</t>
  </si>
  <si>
    <t>Suwannee</t>
  </si>
  <si>
    <t>Bay</t>
  </si>
  <si>
    <t>Madison</t>
  </si>
  <si>
    <t>Collier</t>
  </si>
  <si>
    <t>Jefferson</t>
  </si>
  <si>
    <t>Escambia</t>
  </si>
  <si>
    <t>Taylor</t>
  </si>
  <si>
    <t>Hillsborough</t>
  </si>
  <si>
    <t>Gulf</t>
  </si>
  <si>
    <t>Charlotte</t>
  </si>
  <si>
    <t>St. Johns</t>
  </si>
  <si>
    <t>Leon</t>
  </si>
  <si>
    <t>Gilchrist</t>
  </si>
  <si>
    <t>Sumter</t>
  </si>
  <si>
    <t>Town of Pembroke Park Police Department</t>
  </si>
  <si>
    <t>Miccosukee Police Department</t>
  </si>
  <si>
    <t>Police Departments, Law Enforcement - Ratios 2022</t>
  </si>
  <si>
    <t>Crescent City Police Department</t>
  </si>
  <si>
    <t>Center Hill Police Department</t>
  </si>
  <si>
    <t>White Springs Police Department</t>
  </si>
  <si>
    <t xml:space="preserve">Total: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</si>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</sst>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color theme="3" tint="-0.499984740745262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>
      <alignment horizontal="left" indent="1"/>
    </xf>
    <xf numFmtId="0" fontId="6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6" fillId="0" borderId="0" xfId="3" applyAlignment="1">
      <alignment horizontal="center"/>
    </xf>
    <xf numFmtId="0" fontId="6" fillId="0" borderId="6" xfId="3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3" applyFill="1" applyAlignment="1">
      <alignment horizontal="center"/>
    </xf>
    <xf numFmtId="0" fontId="3" fillId="0" borderId="6" xfId="0" applyFont="1" applyFill="1" applyBorder="1" applyAlignment="1" applyProtection="1">
      <alignment horizontal="center" vertical="center" wrapText="1"/>
    </xf>
    <xf numFmtId="3" fontId="5" fillId="0" borderId="7" xfId="1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3" fontId="5" fillId="0" borderId="8" xfId="1" applyNumberFormat="1" applyFont="1" applyFill="1" applyBorder="1" applyAlignment="1">
      <alignment horizontal="center"/>
    </xf>
    <xf numFmtId="3" fontId="5" fillId="0" borderId="14" xfId="1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3" fillId="0" borderId="9" xfId="0" applyFont="1" applyFill="1" applyBorder="1" applyAlignment="1" applyProtection="1">
      <alignment horizontal="center" vertical="center" wrapText="1"/>
    </xf>
    <xf numFmtId="3" fontId="5" fillId="0" borderId="10" xfId="1" applyNumberFormat="1" applyFont="1" applyFill="1" applyBorder="1" applyAlignment="1">
      <alignment horizontal="center"/>
    </xf>
    <xf numFmtId="0" fontId="10" fillId="3" borderId="11" xfId="0" applyFont="1" applyFill="1" applyBorder="1" applyAlignment="1" applyProtection="1">
      <alignment vertical="center" wrapText="1"/>
    </xf>
    <xf numFmtId="1" fontId="9" fillId="3" borderId="12" xfId="0" applyNumberFormat="1" applyFont="1" applyFill="1" applyBorder="1" applyAlignment="1">
      <alignment horizontal="center"/>
    </xf>
    <xf numFmtId="3" fontId="10" fillId="3" borderId="13" xfId="0" applyNumberFormat="1" applyFont="1" applyFill="1" applyBorder="1" applyAlignment="1"/>
    <xf numFmtId="0" fontId="10" fillId="3" borderId="0" xfId="0" applyFont="1" applyFill="1" applyBorder="1"/>
  </cellXfs>
  <cellStyles count="4">
    <cellStyle name="Comma" xfId="1" builtinId="3"/>
    <cellStyle name="Normal" xfId="0" builtinId="0"/>
    <cellStyle name="Normal 2" xfId="3" xr:uid="{BF5ABDAD-EC46-4278-9D33-346439964358}"/>
    <cellStyle name="Style 1" xfId="2" xr:uid="{89F266EA-AA8F-4773-8865-A35558A5299E}"/>
  </cellStyles>
  <dxfs count="1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medium">
          <color indexed="64"/>
        </right>
        <top style="thin">
          <color theme="0" tint="-0.49998474074526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" formatCode="0"/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" formatCode="0"/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theme="0" tint="-0.499984740745262"/>
        </right>
        <top style="thin">
          <color theme="0" tint="-0.499984740745262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0"/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897B15-B000-49DF-87BD-C37A8A51B530}" name="Table1" displayName="Table1" ref="A2:E257" totalsRowCount="1" headerRowDxfId="133" dataDxfId="6" totalsRowDxfId="5" headerRowBorderDxfId="132">
  <autoFilter ref="A2:E256" xr:uid="{0C3EED25-C1EF-4B60-B37B-AAFB9E0C12C8}"/>
  <sortState ref="A3:E256">
    <sortCondition ref="A2:A256"/>
  </sortState>
  <tableColumns count="5">
    <tableColumn id="1" xr3:uid="{D2EA70D4-695D-4EA5-AE04-F8856F3E4371}" name="Agency" totalsRowLabel="Total: " dataDxfId="11" totalsRowDxfId="4"/>
    <tableColumn id="2" xr3:uid="{D0BC4AC0-4A4C-48BD-9B40-DC378F988F52}" name="County" dataDxfId="10" totalsRowDxfId="3" dataCellStyle="Normal 2"/>
    <tableColumn id="8" xr3:uid="{F0478C27-E3E0-4ADA-B518-F1578A307C57}" name="LE Officer Count" totalsRowFunction="custom" dataDxfId="9" totalsRowDxfId="2" dataCellStyle="Normal 2">
      <totalsRowFormula>SUM(Table1[LE Officer Count])</totalsRowFormula>
    </tableColumn>
    <tableColumn id="4" xr3:uid="{651359FE-FBE7-45CE-951F-F4496AF90ECB}" name="Total Population" totalsRowFunction="custom" dataDxfId="8" totalsRowDxfId="1" dataCellStyle="Comma">
      <totalsRowFormula>SUM(Table1[Total Population])</totalsRowFormula>
    </tableColumn>
    <tableColumn id="5" xr3:uid="{8D8072AA-D90D-4041-8CF2-272C8C5E5E40}" name="Ratio Per 1000" dataDxfId="7" totalsRowDxfId="0">
      <calculatedColumnFormula>C3/D3*1000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DAAE7-0C60-4B5B-8FF5-1B9ABA918C18}">
  <dimension ref="A1:E257"/>
  <sheetViews>
    <sheetView tabSelected="1" workbookViewId="0">
      <selection activeCell="F43" sqref="F43"/>
    </sheetView>
  </sheetViews>
  <sheetFormatPr defaultRowHeight="14.4" x14ac:dyDescent="0.3"/>
  <cols>
    <col min="1" max="1" width="36.44140625" customWidth="1"/>
    <col min="2" max="4" width="19.77734375" customWidth="1"/>
    <col min="5" max="5" width="29" customWidth="1"/>
    <col min="6" max="6" width="33.88671875" customWidth="1"/>
  </cols>
  <sheetData>
    <row r="1" spans="1:5" ht="38.4" customHeight="1" x14ac:dyDescent="0.3">
      <c r="A1" s="8" t="s">
        <v>315</v>
      </c>
      <c r="B1" s="9"/>
    </row>
    <row r="2" spans="1:5" ht="42" customHeight="1" thickBot="1" x14ac:dyDescent="0.35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</row>
    <row r="3" spans="1:5" ht="15" thickTop="1" x14ac:dyDescent="0.3">
      <c r="A3" s="11" t="s">
        <v>5</v>
      </c>
      <c r="B3" s="6" t="s">
        <v>6</v>
      </c>
      <c r="C3" s="6">
        <v>27</v>
      </c>
      <c r="D3" s="12">
        <v>10844</v>
      </c>
      <c r="E3" s="13">
        <f t="shared" ref="E3:E35" si="0">C3/D3*1000</f>
        <v>2.4898561416451495</v>
      </c>
    </row>
    <row r="4" spans="1:5" x14ac:dyDescent="0.3">
      <c r="A4" s="11" t="s">
        <v>7</v>
      </c>
      <c r="B4" s="6" t="s">
        <v>258</v>
      </c>
      <c r="C4" s="6">
        <v>94</v>
      </c>
      <c r="D4" s="12">
        <v>47413</v>
      </c>
      <c r="E4" s="13">
        <f t="shared" si="0"/>
        <v>1.9825786176786955</v>
      </c>
    </row>
    <row r="5" spans="1:5" x14ac:dyDescent="0.3">
      <c r="A5" s="11" t="s">
        <v>8</v>
      </c>
      <c r="B5" s="6" t="s">
        <v>259</v>
      </c>
      <c r="C5" s="6">
        <v>5</v>
      </c>
      <c r="D5" s="14">
        <v>498</v>
      </c>
      <c r="E5" s="13">
        <f t="shared" si="0"/>
        <v>10.040160642570282</v>
      </c>
    </row>
    <row r="6" spans="1:5" x14ac:dyDescent="0.3">
      <c r="A6" s="11" t="s">
        <v>9</v>
      </c>
      <c r="B6" s="6" t="s">
        <v>260</v>
      </c>
      <c r="C6" s="6">
        <v>11</v>
      </c>
      <c r="D6" s="12">
        <v>2380</v>
      </c>
      <c r="E6" s="13">
        <f t="shared" si="0"/>
        <v>4.6218487394957988</v>
      </c>
    </row>
    <row r="7" spans="1:5" x14ac:dyDescent="0.3">
      <c r="A7" s="11" t="s">
        <v>10</v>
      </c>
      <c r="B7" s="6" t="s">
        <v>261</v>
      </c>
      <c r="C7" s="6">
        <v>110</v>
      </c>
      <c r="D7" s="12">
        <v>57390</v>
      </c>
      <c r="E7" s="13">
        <f t="shared" si="0"/>
        <v>1.9167102282627635</v>
      </c>
    </row>
    <row r="8" spans="1:5" x14ac:dyDescent="0.3">
      <c r="A8" s="11" t="s">
        <v>11</v>
      </c>
      <c r="B8" s="6" t="s">
        <v>262</v>
      </c>
      <c r="C8" s="6">
        <v>24</v>
      </c>
      <c r="D8" s="12">
        <v>7608</v>
      </c>
      <c r="E8" s="13">
        <f t="shared" si="0"/>
        <v>3.1545741324921135</v>
      </c>
    </row>
    <row r="9" spans="1:5" x14ac:dyDescent="0.3">
      <c r="A9" s="11" t="s">
        <v>12</v>
      </c>
      <c r="B9" s="6" t="s">
        <v>263</v>
      </c>
      <c r="C9" s="6">
        <v>7</v>
      </c>
      <c r="D9" s="12">
        <v>1995</v>
      </c>
      <c r="E9" s="13">
        <f t="shared" si="0"/>
        <v>3.5087719298245617</v>
      </c>
    </row>
    <row r="10" spans="1:5" x14ac:dyDescent="0.3">
      <c r="A10" s="11" t="s">
        <v>13</v>
      </c>
      <c r="B10" s="6" t="s">
        <v>264</v>
      </c>
      <c r="C10" s="6">
        <v>28</v>
      </c>
      <c r="D10" s="12">
        <v>13500</v>
      </c>
      <c r="E10" s="13">
        <f t="shared" si="0"/>
        <v>2.074074074074074</v>
      </c>
    </row>
    <row r="11" spans="1:5" x14ac:dyDescent="0.3">
      <c r="A11" s="11" t="s">
        <v>14</v>
      </c>
      <c r="B11" s="6" t="s">
        <v>265</v>
      </c>
      <c r="C11" s="6">
        <v>14</v>
      </c>
      <c r="D11" s="12">
        <v>2145</v>
      </c>
      <c r="E11" s="13">
        <f t="shared" si="0"/>
        <v>6.526806526806527</v>
      </c>
    </row>
    <row r="12" spans="1:5" x14ac:dyDescent="0.3">
      <c r="A12" s="11" t="s">
        <v>15</v>
      </c>
      <c r="B12" s="6" t="s">
        <v>266</v>
      </c>
      <c r="C12" s="6">
        <v>36</v>
      </c>
      <c r="D12" s="12">
        <v>17453</v>
      </c>
      <c r="E12" s="13">
        <f t="shared" si="0"/>
        <v>2.062682633358162</v>
      </c>
    </row>
    <row r="13" spans="1:5" x14ac:dyDescent="0.3">
      <c r="A13" s="11" t="s">
        <v>16</v>
      </c>
      <c r="B13" s="6" t="s">
        <v>256</v>
      </c>
      <c r="C13" s="6">
        <v>90</v>
      </c>
      <c r="D13" s="12">
        <v>40350</v>
      </c>
      <c r="E13" s="13">
        <f t="shared" si="0"/>
        <v>2.2304832713754648</v>
      </c>
    </row>
    <row r="14" spans="1:5" x14ac:dyDescent="0.3">
      <c r="A14" s="11" t="s">
        <v>17</v>
      </c>
      <c r="B14" s="6" t="s">
        <v>256</v>
      </c>
      <c r="C14" s="6">
        <v>33</v>
      </c>
      <c r="D14" s="12">
        <v>3094</v>
      </c>
      <c r="E14" s="13">
        <f t="shared" si="0"/>
        <v>10.665804783451842</v>
      </c>
    </row>
    <row r="15" spans="1:5" x14ac:dyDescent="0.3">
      <c r="A15" s="11" t="s">
        <v>18</v>
      </c>
      <c r="B15" s="6" t="s">
        <v>266</v>
      </c>
      <c r="C15" s="6">
        <v>46</v>
      </c>
      <c r="D15" s="12">
        <v>19653</v>
      </c>
      <c r="E15" s="13">
        <f t="shared" si="0"/>
        <v>2.3406095761461354</v>
      </c>
    </row>
    <row r="16" spans="1:5" x14ac:dyDescent="0.3">
      <c r="A16" s="11" t="s">
        <v>19</v>
      </c>
      <c r="B16" s="6" t="s">
        <v>256</v>
      </c>
      <c r="C16" s="6">
        <v>27</v>
      </c>
      <c r="D16" s="12">
        <v>5961</v>
      </c>
      <c r="E16" s="13">
        <f t="shared" si="0"/>
        <v>4.5294413688978361</v>
      </c>
    </row>
    <row r="17" spans="1:5" x14ac:dyDescent="0.3">
      <c r="A17" s="11" t="s">
        <v>20</v>
      </c>
      <c r="B17" s="6" t="s">
        <v>267</v>
      </c>
      <c r="C17" s="6">
        <v>23</v>
      </c>
      <c r="D17" s="12">
        <v>4372</v>
      </c>
      <c r="E17" s="13">
        <f t="shared" si="0"/>
        <v>5.2607502287282708</v>
      </c>
    </row>
    <row r="18" spans="1:5" x14ac:dyDescent="0.3">
      <c r="A18" s="11" t="s">
        <v>21</v>
      </c>
      <c r="B18" s="6" t="s">
        <v>268</v>
      </c>
      <c r="C18" s="6">
        <v>14</v>
      </c>
      <c r="D18" s="12">
        <v>5770</v>
      </c>
      <c r="E18" s="13">
        <f t="shared" si="0"/>
        <v>2.4263431542461005</v>
      </c>
    </row>
    <row r="19" spans="1:5" x14ac:dyDescent="0.3">
      <c r="A19" s="11" t="s">
        <v>22</v>
      </c>
      <c r="B19" s="6" t="s">
        <v>256</v>
      </c>
      <c r="C19" s="6">
        <v>47</v>
      </c>
      <c r="D19" s="12">
        <v>3112</v>
      </c>
      <c r="E19" s="13">
        <f t="shared" si="0"/>
        <v>15.102827763496144</v>
      </c>
    </row>
    <row r="20" spans="1:5" x14ac:dyDescent="0.3">
      <c r="A20" s="11" t="s">
        <v>23</v>
      </c>
      <c r="B20" s="6" t="s">
        <v>259</v>
      </c>
      <c r="C20" s="6">
        <v>25</v>
      </c>
      <c r="D20" s="12">
        <v>2280</v>
      </c>
      <c r="E20" s="13">
        <f t="shared" si="0"/>
        <v>10.964912280701753</v>
      </c>
    </row>
    <row r="21" spans="1:5" x14ac:dyDescent="0.3">
      <c r="A21" s="11" t="s">
        <v>24</v>
      </c>
      <c r="B21" s="6" t="s">
        <v>265</v>
      </c>
      <c r="C21" s="6">
        <v>208</v>
      </c>
      <c r="D21" s="12">
        <v>99542</v>
      </c>
      <c r="E21" s="13">
        <f t="shared" si="0"/>
        <v>2.0895702316610074</v>
      </c>
    </row>
    <row r="22" spans="1:5" x14ac:dyDescent="0.3">
      <c r="A22" s="11" t="s">
        <v>25</v>
      </c>
      <c r="B22" s="6" t="s">
        <v>269</v>
      </c>
      <c r="C22" s="6">
        <v>14</v>
      </c>
      <c r="D22" s="12">
        <v>2764</v>
      </c>
      <c r="E22" s="13">
        <f t="shared" si="0"/>
        <v>5.0651230101302458</v>
      </c>
    </row>
    <row r="23" spans="1:5" x14ac:dyDescent="0.3">
      <c r="A23" s="11" t="s">
        <v>26</v>
      </c>
      <c r="B23" s="6" t="s">
        <v>270</v>
      </c>
      <c r="C23" s="6">
        <v>6</v>
      </c>
      <c r="D23" s="12">
        <v>2438</v>
      </c>
      <c r="E23" s="13">
        <f t="shared" si="0"/>
        <v>2.4610336341263332</v>
      </c>
    </row>
    <row r="24" spans="1:5" x14ac:dyDescent="0.3">
      <c r="A24" s="11" t="s">
        <v>27</v>
      </c>
      <c r="B24" s="6" t="s">
        <v>265</v>
      </c>
      <c r="C24" s="6">
        <v>144</v>
      </c>
      <c r="D24" s="12">
        <v>81748</v>
      </c>
      <c r="E24" s="13">
        <f t="shared" si="0"/>
        <v>1.7615109849782258</v>
      </c>
    </row>
    <row r="25" spans="1:5" x14ac:dyDescent="0.3">
      <c r="A25" s="11" t="s">
        <v>28</v>
      </c>
      <c r="B25" s="6" t="s">
        <v>271</v>
      </c>
      <c r="C25" s="6">
        <v>13</v>
      </c>
      <c r="D25" s="12">
        <v>897</v>
      </c>
      <c r="E25" s="13">
        <f t="shared" si="0"/>
        <v>14.492753623188406</v>
      </c>
    </row>
    <row r="26" spans="1:5" x14ac:dyDescent="0.3">
      <c r="A26" s="11" t="s">
        <v>29</v>
      </c>
      <c r="B26" s="6" t="s">
        <v>271</v>
      </c>
      <c r="C26" s="6">
        <v>125</v>
      </c>
      <c r="D26" s="12">
        <v>56957</v>
      </c>
      <c r="E26" s="13">
        <f t="shared" si="0"/>
        <v>2.1946380602910969</v>
      </c>
    </row>
    <row r="27" spans="1:5" x14ac:dyDescent="0.3">
      <c r="A27" s="11" t="s">
        <v>30</v>
      </c>
      <c r="B27" s="6" t="s">
        <v>272</v>
      </c>
      <c r="C27" s="6">
        <v>12</v>
      </c>
      <c r="D27" s="12">
        <v>3752</v>
      </c>
      <c r="E27" s="13">
        <f t="shared" si="0"/>
        <v>3.1982942430703623</v>
      </c>
    </row>
    <row r="28" spans="1:5" x14ac:dyDescent="0.3">
      <c r="A28" s="11" t="s">
        <v>31</v>
      </c>
      <c r="B28" s="6" t="s">
        <v>273</v>
      </c>
      <c r="C28" s="6">
        <v>267</v>
      </c>
      <c r="D28" s="12">
        <v>208053</v>
      </c>
      <c r="E28" s="13">
        <f t="shared" si="0"/>
        <v>1.2833268446020967</v>
      </c>
    </row>
    <row r="29" spans="1:5" x14ac:dyDescent="0.3">
      <c r="A29" s="11" t="s">
        <v>32</v>
      </c>
      <c r="B29" s="6" t="s">
        <v>260</v>
      </c>
      <c r="C29" s="6">
        <v>7</v>
      </c>
      <c r="D29" s="12">
        <v>2818</v>
      </c>
      <c r="E29" s="13">
        <f t="shared" si="0"/>
        <v>2.4840312278211498</v>
      </c>
    </row>
    <row r="30" spans="1:5" x14ac:dyDescent="0.3">
      <c r="A30" s="11" t="s">
        <v>33</v>
      </c>
      <c r="B30" s="6" t="s">
        <v>258</v>
      </c>
      <c r="C30" s="6">
        <v>52</v>
      </c>
      <c r="D30" s="12">
        <v>30020</v>
      </c>
      <c r="E30" s="13">
        <f t="shared" si="0"/>
        <v>1.7321785476349101</v>
      </c>
    </row>
    <row r="31" spans="1:5" x14ac:dyDescent="0.3">
      <c r="A31" s="11" t="s">
        <v>34</v>
      </c>
      <c r="B31" s="6" t="s">
        <v>274</v>
      </c>
      <c r="C31" s="6">
        <v>7</v>
      </c>
      <c r="D31" s="12">
        <v>689</v>
      </c>
      <c r="E31" s="13">
        <f t="shared" si="0"/>
        <v>10.159651669085632</v>
      </c>
    </row>
    <row r="32" spans="1:5" x14ac:dyDescent="0.3">
      <c r="A32" s="11" t="s">
        <v>317</v>
      </c>
      <c r="B32" s="10" t="s">
        <v>312</v>
      </c>
      <c r="C32" s="10" t="s">
        <v>320</v>
      </c>
      <c r="D32" s="15">
        <v>857</v>
      </c>
      <c r="E32" s="13">
        <v>0</v>
      </c>
    </row>
    <row r="33" spans="1:5" x14ac:dyDescent="0.3">
      <c r="A33" s="11" t="s">
        <v>35</v>
      </c>
      <c r="B33" s="6" t="s">
        <v>275</v>
      </c>
      <c r="C33" s="6">
        <v>12</v>
      </c>
      <c r="D33" s="12">
        <v>2744</v>
      </c>
      <c r="E33" s="13">
        <f t="shared" si="0"/>
        <v>4.3731778425655978</v>
      </c>
    </row>
    <row r="34" spans="1:5" x14ac:dyDescent="0.3">
      <c r="A34" s="11" t="s">
        <v>36</v>
      </c>
      <c r="B34" s="6" t="s">
        <v>274</v>
      </c>
      <c r="C34" s="6">
        <v>15</v>
      </c>
      <c r="D34" s="12">
        <v>2321</v>
      </c>
      <c r="E34" s="13">
        <f t="shared" si="0"/>
        <v>6.4627315812149941</v>
      </c>
    </row>
    <row r="35" spans="1:5" x14ac:dyDescent="0.3">
      <c r="A35" s="11" t="s">
        <v>37</v>
      </c>
      <c r="B35" s="6" t="s">
        <v>276</v>
      </c>
      <c r="C35" s="6">
        <v>15</v>
      </c>
      <c r="D35" s="12">
        <v>3597</v>
      </c>
      <c r="E35" s="13">
        <f t="shared" si="0"/>
        <v>4.1701417848206841</v>
      </c>
    </row>
    <row r="36" spans="1:5" x14ac:dyDescent="0.3">
      <c r="A36" s="11" t="s">
        <v>38</v>
      </c>
      <c r="B36" s="6" t="s">
        <v>261</v>
      </c>
      <c r="C36" s="6">
        <v>18</v>
      </c>
      <c r="D36" s="12">
        <v>7042</v>
      </c>
      <c r="E36" s="13">
        <f t="shared" ref="E36:E68" si="1">C36/D36*1000</f>
        <v>2.5560920193126955</v>
      </c>
    </row>
    <row r="37" spans="1:5" x14ac:dyDescent="0.3">
      <c r="A37" s="11" t="s">
        <v>39</v>
      </c>
      <c r="B37" s="6" t="s">
        <v>267</v>
      </c>
      <c r="C37" s="6">
        <v>231</v>
      </c>
      <c r="D37" s="12">
        <v>119208</v>
      </c>
      <c r="E37" s="13">
        <f t="shared" si="1"/>
        <v>1.9377894101067044</v>
      </c>
    </row>
    <row r="38" spans="1:5" x14ac:dyDescent="0.3">
      <c r="A38" s="11" t="s">
        <v>40</v>
      </c>
      <c r="B38" s="6" t="s">
        <v>263</v>
      </c>
      <c r="C38" s="6">
        <v>77</v>
      </c>
      <c r="D38" s="12">
        <v>45812</v>
      </c>
      <c r="E38" s="13">
        <f t="shared" si="1"/>
        <v>1.6807823277743823</v>
      </c>
    </row>
    <row r="39" spans="1:5" x14ac:dyDescent="0.3">
      <c r="A39" s="11" t="s">
        <v>41</v>
      </c>
      <c r="B39" s="6" t="s">
        <v>277</v>
      </c>
      <c r="C39" s="6">
        <v>20</v>
      </c>
      <c r="D39" s="12">
        <v>7316</v>
      </c>
      <c r="E39" s="13">
        <f t="shared" si="1"/>
        <v>2.7337342810278837</v>
      </c>
    </row>
    <row r="40" spans="1:5" x14ac:dyDescent="0.3">
      <c r="A40" s="11" t="s">
        <v>42</v>
      </c>
      <c r="B40" s="6" t="s">
        <v>278</v>
      </c>
      <c r="C40" s="6">
        <v>39</v>
      </c>
      <c r="D40" s="12">
        <v>11385</v>
      </c>
      <c r="E40" s="13">
        <f t="shared" si="1"/>
        <v>3.4255599472990776</v>
      </c>
    </row>
    <row r="41" spans="1:5" x14ac:dyDescent="0.3">
      <c r="A41" s="11" t="s">
        <v>43</v>
      </c>
      <c r="B41" s="6" t="s">
        <v>278</v>
      </c>
      <c r="C41" s="6">
        <v>68</v>
      </c>
      <c r="D41" s="12">
        <v>19892</v>
      </c>
      <c r="E41" s="13">
        <f t="shared" si="1"/>
        <v>3.4184596822843352</v>
      </c>
    </row>
    <row r="42" spans="1:5" x14ac:dyDescent="0.3">
      <c r="A42" s="11" t="s">
        <v>44</v>
      </c>
      <c r="B42" s="6" t="s">
        <v>279</v>
      </c>
      <c r="C42" s="6">
        <v>111</v>
      </c>
      <c r="D42" s="12">
        <v>57937</v>
      </c>
      <c r="E42" s="13">
        <f t="shared" si="1"/>
        <v>1.9158741391511469</v>
      </c>
    </row>
    <row r="43" spans="1:5" x14ac:dyDescent="0.3">
      <c r="A43" s="11" t="s">
        <v>45</v>
      </c>
      <c r="B43" s="6" t="s">
        <v>256</v>
      </c>
      <c r="C43" s="6">
        <v>238</v>
      </c>
      <c r="D43" s="12">
        <v>52014</v>
      </c>
      <c r="E43" s="13">
        <f t="shared" si="1"/>
        <v>4.5756911600722887</v>
      </c>
    </row>
    <row r="44" spans="1:5" x14ac:dyDescent="0.3">
      <c r="A44" s="11" t="s">
        <v>46</v>
      </c>
      <c r="B44" s="6" t="s">
        <v>279</v>
      </c>
      <c r="C44" s="6">
        <v>223</v>
      </c>
      <c r="D44" s="12">
        <v>134816</v>
      </c>
      <c r="E44" s="13">
        <f t="shared" si="1"/>
        <v>1.6541063375267031</v>
      </c>
    </row>
    <row r="45" spans="1:5" x14ac:dyDescent="0.3">
      <c r="A45" s="11" t="s">
        <v>47</v>
      </c>
      <c r="B45" s="6" t="s">
        <v>280</v>
      </c>
      <c r="C45" s="6">
        <v>4</v>
      </c>
      <c r="D45" s="12">
        <v>852</v>
      </c>
      <c r="E45" s="13">
        <f t="shared" si="1"/>
        <v>4.694835680751174</v>
      </c>
    </row>
    <row r="46" spans="1:5" x14ac:dyDescent="0.3">
      <c r="A46" s="11" t="s">
        <v>316</v>
      </c>
      <c r="B46" s="10" t="s">
        <v>281</v>
      </c>
      <c r="C46" s="10" t="s">
        <v>320</v>
      </c>
      <c r="D46" s="15">
        <v>1692</v>
      </c>
      <c r="E46" s="13">
        <v>0</v>
      </c>
    </row>
    <row r="47" spans="1:5" x14ac:dyDescent="0.3">
      <c r="A47" s="11" t="s">
        <v>48</v>
      </c>
      <c r="B47" s="6" t="s">
        <v>281</v>
      </c>
      <c r="C47" s="6">
        <v>43</v>
      </c>
      <c r="D47" s="12">
        <v>27542</v>
      </c>
      <c r="E47" s="13">
        <f t="shared" si="1"/>
        <v>1.5612519061796528</v>
      </c>
    </row>
    <row r="48" spans="1:5" x14ac:dyDescent="0.3">
      <c r="A48" s="11" t="s">
        <v>49</v>
      </c>
      <c r="B48" s="6" t="s">
        <v>282</v>
      </c>
      <c r="C48" s="6">
        <v>7</v>
      </c>
      <c r="D48" s="12">
        <v>1717</v>
      </c>
      <c r="E48" s="13">
        <f t="shared" si="1"/>
        <v>4.0768782760629012</v>
      </c>
    </row>
    <row r="49" spans="1:5" x14ac:dyDescent="0.3">
      <c r="A49" s="11" t="s">
        <v>50</v>
      </c>
      <c r="B49" s="6" t="s">
        <v>283</v>
      </c>
      <c r="C49" s="6">
        <v>30</v>
      </c>
      <c r="D49" s="12">
        <v>7779</v>
      </c>
      <c r="E49" s="13">
        <f t="shared" si="1"/>
        <v>3.8565368299267258</v>
      </c>
    </row>
    <row r="50" spans="1:5" x14ac:dyDescent="0.3">
      <c r="A50" s="11" t="s">
        <v>51</v>
      </c>
      <c r="B50" s="6" t="s">
        <v>266</v>
      </c>
      <c r="C50" s="6">
        <v>20</v>
      </c>
      <c r="D50" s="12">
        <v>10824</v>
      </c>
      <c r="E50" s="13">
        <f t="shared" si="1"/>
        <v>1.8477457501847745</v>
      </c>
    </row>
    <row r="51" spans="1:5" x14ac:dyDescent="0.3">
      <c r="A51" s="11" t="s">
        <v>52</v>
      </c>
      <c r="B51" s="6" t="s">
        <v>279</v>
      </c>
      <c r="C51" s="6">
        <v>199</v>
      </c>
      <c r="D51" s="12">
        <v>106984</v>
      </c>
      <c r="E51" s="13">
        <f t="shared" si="1"/>
        <v>1.86009122859493</v>
      </c>
    </row>
    <row r="52" spans="1:5" x14ac:dyDescent="0.3">
      <c r="A52" s="11" t="s">
        <v>53</v>
      </c>
      <c r="B52" s="6" t="s">
        <v>284</v>
      </c>
      <c r="C52" s="6">
        <v>247</v>
      </c>
      <c r="D52" s="12">
        <v>77633</v>
      </c>
      <c r="E52" s="13">
        <f t="shared" si="1"/>
        <v>3.1816366751252687</v>
      </c>
    </row>
    <row r="53" spans="1:5" ht="28.8" x14ac:dyDescent="0.3">
      <c r="A53" s="11" t="s">
        <v>54</v>
      </c>
      <c r="B53" s="6" t="s">
        <v>284</v>
      </c>
      <c r="C53" s="6">
        <v>35</v>
      </c>
      <c r="D53" s="12">
        <v>5279</v>
      </c>
      <c r="E53" s="13">
        <f t="shared" si="1"/>
        <v>6.6300435688577384</v>
      </c>
    </row>
    <row r="54" spans="1:5" x14ac:dyDescent="0.3">
      <c r="A54" s="11" t="s">
        <v>55</v>
      </c>
      <c r="B54" s="6" t="s">
        <v>285</v>
      </c>
      <c r="C54" s="6">
        <v>27</v>
      </c>
      <c r="D54" s="12">
        <v>5945</v>
      </c>
      <c r="E54" s="13">
        <f t="shared" si="1"/>
        <v>4.5416316232127834</v>
      </c>
    </row>
    <row r="55" spans="1:5" x14ac:dyDescent="0.3">
      <c r="A55" s="11" t="s">
        <v>56</v>
      </c>
      <c r="B55" s="6" t="s">
        <v>284</v>
      </c>
      <c r="C55" s="6">
        <v>69</v>
      </c>
      <c r="D55" s="12">
        <v>39282</v>
      </c>
      <c r="E55" s="13">
        <f t="shared" si="1"/>
        <v>1.7565297082633267</v>
      </c>
    </row>
    <row r="56" spans="1:5" x14ac:dyDescent="0.3">
      <c r="A56" s="11" t="s">
        <v>57</v>
      </c>
      <c r="B56" s="6" t="s">
        <v>265</v>
      </c>
      <c r="C56" s="6">
        <v>156</v>
      </c>
      <c r="D56" s="12">
        <v>67073</v>
      </c>
      <c r="E56" s="13">
        <f t="shared" si="1"/>
        <v>2.3258241020977146</v>
      </c>
    </row>
    <row r="57" spans="1:5" x14ac:dyDescent="0.3">
      <c r="A57" s="11" t="s">
        <v>58</v>
      </c>
      <c r="B57" s="6" t="s">
        <v>256</v>
      </c>
      <c r="C57" s="6">
        <v>159</v>
      </c>
      <c r="D57" s="12">
        <v>81182</v>
      </c>
      <c r="E57" s="13">
        <f t="shared" si="1"/>
        <v>1.9585622428617182</v>
      </c>
    </row>
    <row r="58" spans="1:5" x14ac:dyDescent="0.3">
      <c r="A58" s="11" t="s">
        <v>59</v>
      </c>
      <c r="B58" s="6" t="s">
        <v>268</v>
      </c>
      <c r="C58" s="6">
        <v>13</v>
      </c>
      <c r="D58" s="12">
        <v>1992</v>
      </c>
      <c r="E58" s="13">
        <f t="shared" si="1"/>
        <v>6.5261044176706822</v>
      </c>
    </row>
    <row r="59" spans="1:5" x14ac:dyDescent="0.3">
      <c r="A59" s="11" t="s">
        <v>60</v>
      </c>
      <c r="B59" s="6" t="s">
        <v>261</v>
      </c>
      <c r="C59" s="6">
        <v>14</v>
      </c>
      <c r="D59" s="12">
        <v>2371</v>
      </c>
      <c r="E59" s="13">
        <f t="shared" si="1"/>
        <v>5.904681568958245</v>
      </c>
    </row>
    <row r="60" spans="1:5" x14ac:dyDescent="0.3">
      <c r="A60" s="11" t="s">
        <v>61</v>
      </c>
      <c r="B60" s="6" t="s">
        <v>284</v>
      </c>
      <c r="C60" s="6">
        <v>32</v>
      </c>
      <c r="D60" s="12">
        <v>23855</v>
      </c>
      <c r="E60" s="13">
        <f t="shared" si="1"/>
        <v>1.341437853699434</v>
      </c>
    </row>
    <row r="61" spans="1:5" x14ac:dyDescent="0.3">
      <c r="A61" s="11" t="s">
        <v>62</v>
      </c>
      <c r="B61" s="6" t="s">
        <v>261</v>
      </c>
      <c r="C61" s="6">
        <v>11</v>
      </c>
      <c r="D61" s="12">
        <v>2645</v>
      </c>
      <c r="E61" s="13">
        <f t="shared" si="1"/>
        <v>4.1587901701323249</v>
      </c>
    </row>
    <row r="62" spans="1:5" x14ac:dyDescent="0.3">
      <c r="A62" s="11" t="s">
        <v>63</v>
      </c>
      <c r="B62" s="6" t="s">
        <v>256</v>
      </c>
      <c r="C62" s="6">
        <v>21</v>
      </c>
      <c r="D62" s="12">
        <v>1993</v>
      </c>
      <c r="E62" s="13">
        <f t="shared" si="1"/>
        <v>10.536879076768692</v>
      </c>
    </row>
    <row r="63" spans="1:5" x14ac:dyDescent="0.3">
      <c r="A63" s="11" t="s">
        <v>64</v>
      </c>
      <c r="B63" s="6" t="s">
        <v>263</v>
      </c>
      <c r="C63" s="6">
        <v>42</v>
      </c>
      <c r="D63" s="12">
        <v>23595</v>
      </c>
      <c r="E63" s="13">
        <f t="shared" si="1"/>
        <v>1.7800381436745072</v>
      </c>
    </row>
    <row r="64" spans="1:5" x14ac:dyDescent="0.3">
      <c r="A64" s="11" t="s">
        <v>65</v>
      </c>
      <c r="B64" s="6" t="s">
        <v>286</v>
      </c>
      <c r="C64" s="6">
        <v>9</v>
      </c>
      <c r="D64" s="12">
        <v>4913</v>
      </c>
      <c r="E64" s="13">
        <f t="shared" si="1"/>
        <v>1.8318746183594545</v>
      </c>
    </row>
    <row r="65" spans="1:5" x14ac:dyDescent="0.3">
      <c r="A65" s="11" t="s">
        <v>66</v>
      </c>
      <c r="B65" s="6" t="s">
        <v>287</v>
      </c>
      <c r="C65" s="6">
        <v>38</v>
      </c>
      <c r="D65" s="12">
        <v>13188</v>
      </c>
      <c r="E65" s="13">
        <f t="shared" si="1"/>
        <v>2.8814073400060662</v>
      </c>
    </row>
    <row r="66" spans="1:5" x14ac:dyDescent="0.3">
      <c r="A66" s="11" t="s">
        <v>67</v>
      </c>
      <c r="B66" s="6" t="s">
        <v>272</v>
      </c>
      <c r="C66" s="6">
        <v>16</v>
      </c>
      <c r="D66" s="12">
        <v>5254</v>
      </c>
      <c r="E66" s="13">
        <f t="shared" si="1"/>
        <v>3.0452988199467073</v>
      </c>
    </row>
    <row r="67" spans="1:5" x14ac:dyDescent="0.3">
      <c r="A67" s="11" t="s">
        <v>68</v>
      </c>
      <c r="B67" s="6" t="s">
        <v>256</v>
      </c>
      <c r="C67" s="6">
        <v>36</v>
      </c>
      <c r="D67" s="12">
        <v>14320</v>
      </c>
      <c r="E67" s="13">
        <f t="shared" si="1"/>
        <v>2.5139664804469275</v>
      </c>
    </row>
    <row r="68" spans="1:5" x14ac:dyDescent="0.3">
      <c r="A68" s="11" t="s">
        <v>69</v>
      </c>
      <c r="B68" s="6" t="s">
        <v>279</v>
      </c>
      <c r="C68" s="6">
        <v>525</v>
      </c>
      <c r="D68" s="12">
        <v>189019</v>
      </c>
      <c r="E68" s="13">
        <f t="shared" si="1"/>
        <v>2.7774985583459864</v>
      </c>
    </row>
    <row r="69" spans="1:5" x14ac:dyDescent="0.3">
      <c r="A69" s="11" t="s">
        <v>70</v>
      </c>
      <c r="B69" s="6" t="s">
        <v>273</v>
      </c>
      <c r="C69" s="6">
        <v>229</v>
      </c>
      <c r="D69" s="12">
        <v>96755</v>
      </c>
      <c r="E69" s="13">
        <f t="shared" ref="E69:E100" si="2">C69/D69*1000</f>
        <v>2.366802749211927</v>
      </c>
    </row>
    <row r="70" spans="1:5" x14ac:dyDescent="0.3">
      <c r="A70" s="11" t="s">
        <v>71</v>
      </c>
      <c r="B70" s="6" t="s">
        <v>288</v>
      </c>
      <c r="C70" s="6">
        <v>132</v>
      </c>
      <c r="D70" s="12">
        <v>47841</v>
      </c>
      <c r="E70" s="13">
        <f t="shared" si="2"/>
        <v>2.7591396500909262</v>
      </c>
    </row>
    <row r="71" spans="1:5" x14ac:dyDescent="0.3">
      <c r="A71" s="11" t="s">
        <v>72</v>
      </c>
      <c r="B71" s="6" t="s">
        <v>281</v>
      </c>
      <c r="C71" s="6">
        <v>52</v>
      </c>
      <c r="D71" s="12">
        <v>21011</v>
      </c>
      <c r="E71" s="13">
        <f t="shared" si="2"/>
        <v>2.4748941030888583</v>
      </c>
    </row>
    <row r="72" spans="1:5" x14ac:dyDescent="0.3">
      <c r="A72" s="11" t="s">
        <v>73</v>
      </c>
      <c r="B72" s="6" t="s">
        <v>263</v>
      </c>
      <c r="C72" s="6">
        <v>23</v>
      </c>
      <c r="D72" s="12">
        <v>8615</v>
      </c>
      <c r="E72" s="13">
        <f t="shared" si="2"/>
        <v>2.6697620429483457</v>
      </c>
    </row>
    <row r="73" spans="1:5" x14ac:dyDescent="0.3">
      <c r="A73" s="16" t="s">
        <v>74</v>
      </c>
      <c r="B73" s="6" t="s">
        <v>6</v>
      </c>
      <c r="C73" s="6">
        <v>248</v>
      </c>
      <c r="D73" s="12">
        <v>145879</v>
      </c>
      <c r="E73" s="13">
        <f t="shared" si="2"/>
        <v>1.700039073478705</v>
      </c>
    </row>
    <row r="74" spans="1:5" x14ac:dyDescent="0.3">
      <c r="A74" s="11" t="s">
        <v>75</v>
      </c>
      <c r="B74" s="6" t="s">
        <v>256</v>
      </c>
      <c r="C74" s="6">
        <v>29</v>
      </c>
      <c r="D74" s="12">
        <v>955</v>
      </c>
      <c r="E74" s="13">
        <f t="shared" si="2"/>
        <v>30.366492146596858</v>
      </c>
    </row>
    <row r="75" spans="1:5" x14ac:dyDescent="0.3">
      <c r="A75" s="11" t="s">
        <v>76</v>
      </c>
      <c r="B75" s="6" t="s">
        <v>280</v>
      </c>
      <c r="C75" s="6">
        <v>11</v>
      </c>
      <c r="D75" s="12">
        <v>2110</v>
      </c>
      <c r="E75" s="13">
        <f t="shared" si="2"/>
        <v>5.2132701421800949</v>
      </c>
    </row>
    <row r="76" spans="1:5" x14ac:dyDescent="0.3">
      <c r="A76" s="11" t="s">
        <v>77</v>
      </c>
      <c r="B76" s="6" t="s">
        <v>289</v>
      </c>
      <c r="C76" s="6">
        <v>26</v>
      </c>
      <c r="D76" s="12">
        <v>10234</v>
      </c>
      <c r="E76" s="13">
        <f t="shared" si="2"/>
        <v>2.5405511041625957</v>
      </c>
    </row>
    <row r="77" spans="1:5" x14ac:dyDescent="0.3">
      <c r="A77" s="11" t="s">
        <v>78</v>
      </c>
      <c r="B77" s="6" t="s">
        <v>275</v>
      </c>
      <c r="C77" s="6">
        <v>7</v>
      </c>
      <c r="D77" s="12">
        <v>1362</v>
      </c>
      <c r="E77" s="13">
        <f t="shared" si="2"/>
        <v>5.1395007342143906</v>
      </c>
    </row>
    <row r="78" spans="1:5" x14ac:dyDescent="0.3">
      <c r="A78" s="11" t="s">
        <v>79</v>
      </c>
      <c r="B78" s="6" t="s">
        <v>263</v>
      </c>
      <c r="C78" s="6">
        <v>46</v>
      </c>
      <c r="D78" s="12">
        <v>21633</v>
      </c>
      <c r="E78" s="13">
        <f t="shared" si="2"/>
        <v>2.1263809920029582</v>
      </c>
    </row>
    <row r="79" spans="1:5" x14ac:dyDescent="0.3">
      <c r="A79" s="11" t="s">
        <v>80</v>
      </c>
      <c r="B79" s="6" t="s">
        <v>290</v>
      </c>
      <c r="C79" s="6">
        <v>27</v>
      </c>
      <c r="D79" s="12">
        <v>6380</v>
      </c>
      <c r="E79" s="13">
        <f t="shared" si="2"/>
        <v>4.2319749216300941</v>
      </c>
    </row>
    <row r="80" spans="1:5" x14ac:dyDescent="0.3">
      <c r="A80" s="11" t="s">
        <v>81</v>
      </c>
      <c r="B80" s="6" t="s">
        <v>265</v>
      </c>
      <c r="C80" s="6">
        <v>12</v>
      </c>
      <c r="D80" s="12">
        <v>957</v>
      </c>
      <c r="E80" s="13">
        <f t="shared" si="2"/>
        <v>12.539184952978056</v>
      </c>
    </row>
    <row r="81" spans="1:5" x14ac:dyDescent="0.3">
      <c r="A81" s="11" t="s">
        <v>82</v>
      </c>
      <c r="B81" s="6" t="s">
        <v>267</v>
      </c>
      <c r="C81" s="6">
        <v>27</v>
      </c>
      <c r="D81" s="12">
        <v>11801</v>
      </c>
      <c r="E81" s="13">
        <f t="shared" si="2"/>
        <v>2.2879416998559443</v>
      </c>
    </row>
    <row r="82" spans="1:5" x14ac:dyDescent="0.3">
      <c r="A82" s="11" t="s">
        <v>83</v>
      </c>
      <c r="B82" s="6" t="s">
        <v>266</v>
      </c>
      <c r="C82" s="6">
        <v>59</v>
      </c>
      <c r="D82" s="12">
        <v>31979</v>
      </c>
      <c r="E82" s="13">
        <f t="shared" si="2"/>
        <v>1.8449607554957941</v>
      </c>
    </row>
    <row r="83" spans="1:5" x14ac:dyDescent="0.3">
      <c r="A83" s="11" t="s">
        <v>84</v>
      </c>
      <c r="B83" s="6" t="s">
        <v>279</v>
      </c>
      <c r="C83" s="6">
        <v>92</v>
      </c>
      <c r="D83" s="12">
        <v>41677</v>
      </c>
      <c r="E83" s="13">
        <f t="shared" si="2"/>
        <v>2.2074525517671617</v>
      </c>
    </row>
    <row r="84" spans="1:5" x14ac:dyDescent="0.3">
      <c r="A84" s="11" t="s">
        <v>85</v>
      </c>
      <c r="B84" s="6" t="s">
        <v>275</v>
      </c>
      <c r="C84" s="6">
        <v>14</v>
      </c>
      <c r="D84" s="12">
        <v>1777</v>
      </c>
      <c r="E84" s="13">
        <f t="shared" si="2"/>
        <v>7.8784468204839611</v>
      </c>
    </row>
    <row r="85" spans="1:5" x14ac:dyDescent="0.3">
      <c r="A85" s="11" t="s">
        <v>86</v>
      </c>
      <c r="B85" s="6" t="s">
        <v>256</v>
      </c>
      <c r="C85" s="6">
        <v>47</v>
      </c>
      <c r="D85" s="12">
        <v>23076</v>
      </c>
      <c r="E85" s="13">
        <f t="shared" si="2"/>
        <v>2.0367481365921307</v>
      </c>
    </row>
    <row r="86" spans="1:5" x14ac:dyDescent="0.3">
      <c r="A86" s="11" t="s">
        <v>87</v>
      </c>
      <c r="B86" s="6" t="s">
        <v>256</v>
      </c>
      <c r="C86" s="6">
        <v>281</v>
      </c>
      <c r="D86" s="12">
        <v>228206</v>
      </c>
      <c r="E86" s="13">
        <f t="shared" si="2"/>
        <v>1.2313436105974427</v>
      </c>
    </row>
    <row r="87" spans="1:5" x14ac:dyDescent="0.3">
      <c r="A87" s="11" t="s">
        <v>88</v>
      </c>
      <c r="B87" s="6" t="s">
        <v>6</v>
      </c>
      <c r="C87" s="6">
        <v>21</v>
      </c>
      <c r="D87" s="12">
        <v>6741</v>
      </c>
      <c r="E87" s="13">
        <f t="shared" si="2"/>
        <v>3.1152647975077881</v>
      </c>
    </row>
    <row r="88" spans="1:5" x14ac:dyDescent="0.3">
      <c r="A88" s="11" t="s">
        <v>89</v>
      </c>
      <c r="B88" s="6" t="s">
        <v>265</v>
      </c>
      <c r="C88" s="6">
        <v>18</v>
      </c>
      <c r="D88" s="12">
        <v>4302</v>
      </c>
      <c r="E88" s="13">
        <f t="shared" si="2"/>
        <v>4.1841004184100417</v>
      </c>
    </row>
    <row r="89" spans="1:5" x14ac:dyDescent="0.3">
      <c r="A89" s="11" t="s">
        <v>90</v>
      </c>
      <c r="B89" s="6" t="s">
        <v>279</v>
      </c>
      <c r="C89" s="6">
        <v>20</v>
      </c>
      <c r="D89" s="12">
        <v>1981</v>
      </c>
      <c r="E89" s="13">
        <f t="shared" si="2"/>
        <v>10.095911155981828</v>
      </c>
    </row>
    <row r="90" spans="1:5" x14ac:dyDescent="0.3">
      <c r="A90" s="11" t="s">
        <v>91</v>
      </c>
      <c r="B90" s="6" t="s">
        <v>284</v>
      </c>
      <c r="C90" s="6">
        <v>25</v>
      </c>
      <c r="D90" s="12">
        <v>12983</v>
      </c>
      <c r="E90" s="13">
        <f t="shared" si="2"/>
        <v>1.9255950088577369</v>
      </c>
    </row>
    <row r="91" spans="1:5" x14ac:dyDescent="0.3">
      <c r="A91" s="11" t="s">
        <v>92</v>
      </c>
      <c r="B91" s="6" t="s">
        <v>279</v>
      </c>
      <c r="C91" s="6">
        <v>316</v>
      </c>
      <c r="D91" s="12">
        <v>154909</v>
      </c>
      <c r="E91" s="13">
        <f t="shared" si="2"/>
        <v>2.0399073004150821</v>
      </c>
    </row>
    <row r="92" spans="1:5" x14ac:dyDescent="0.3">
      <c r="A92" s="11" t="s">
        <v>93</v>
      </c>
      <c r="B92" s="6" t="s">
        <v>271</v>
      </c>
      <c r="C92" s="6">
        <v>19</v>
      </c>
      <c r="D92" s="12">
        <v>3023</v>
      </c>
      <c r="E92" s="13">
        <f t="shared" si="2"/>
        <v>6.2851472047634802</v>
      </c>
    </row>
    <row r="93" spans="1:5" x14ac:dyDescent="0.3">
      <c r="A93" s="11" t="s">
        <v>94</v>
      </c>
      <c r="B93" s="6" t="s">
        <v>256</v>
      </c>
      <c r="C93" s="6">
        <v>138</v>
      </c>
      <c r="D93" s="12">
        <v>83012</v>
      </c>
      <c r="E93" s="13">
        <f t="shared" si="2"/>
        <v>1.6624102539391896</v>
      </c>
    </row>
    <row r="94" spans="1:5" x14ac:dyDescent="0.3">
      <c r="A94" s="11" t="s">
        <v>95</v>
      </c>
      <c r="B94" s="6" t="s">
        <v>263</v>
      </c>
      <c r="C94" s="6">
        <v>13</v>
      </c>
      <c r="D94" s="12">
        <v>1778</v>
      </c>
      <c r="E94" s="13">
        <f t="shared" si="2"/>
        <v>7.3115860517435323</v>
      </c>
    </row>
    <row r="95" spans="1:5" x14ac:dyDescent="0.3">
      <c r="A95" s="11" t="s">
        <v>96</v>
      </c>
      <c r="B95" s="6" t="s">
        <v>278</v>
      </c>
      <c r="C95" s="6">
        <v>13</v>
      </c>
      <c r="D95" s="12">
        <v>2998</v>
      </c>
      <c r="E95" s="13">
        <f t="shared" si="2"/>
        <v>4.3362241494329554</v>
      </c>
    </row>
    <row r="96" spans="1:5" x14ac:dyDescent="0.3">
      <c r="A96" s="11" t="s">
        <v>97</v>
      </c>
      <c r="B96" s="6" t="s">
        <v>256</v>
      </c>
      <c r="C96" s="6">
        <v>16</v>
      </c>
      <c r="D96" s="12">
        <v>89</v>
      </c>
      <c r="E96" s="13">
        <f t="shared" si="2"/>
        <v>179.77528089887639</v>
      </c>
    </row>
    <row r="97" spans="1:5" x14ac:dyDescent="0.3">
      <c r="A97" s="11" t="s">
        <v>98</v>
      </c>
      <c r="B97" s="6" t="s">
        <v>278</v>
      </c>
      <c r="C97" s="6">
        <v>19</v>
      </c>
      <c r="D97" s="12">
        <v>8978</v>
      </c>
      <c r="E97" s="13">
        <f t="shared" si="2"/>
        <v>2.1162842503898416</v>
      </c>
    </row>
    <row r="98" spans="1:5" x14ac:dyDescent="0.3">
      <c r="A98" s="11" t="s">
        <v>99</v>
      </c>
      <c r="B98" s="6" t="s">
        <v>286</v>
      </c>
      <c r="C98" s="6">
        <v>33</v>
      </c>
      <c r="D98" s="12">
        <v>4435</v>
      </c>
      <c r="E98" s="13">
        <f t="shared" si="2"/>
        <v>7.440811724915446</v>
      </c>
    </row>
    <row r="99" spans="1:5" x14ac:dyDescent="0.3">
      <c r="A99" s="11" t="s">
        <v>100</v>
      </c>
      <c r="B99" s="6" t="s">
        <v>267</v>
      </c>
      <c r="C99" s="6">
        <v>16</v>
      </c>
      <c r="D99" s="12">
        <v>1207</v>
      </c>
      <c r="E99" s="13">
        <f t="shared" si="2"/>
        <v>13.256006628003313</v>
      </c>
    </row>
    <row r="100" spans="1:5" x14ac:dyDescent="0.3">
      <c r="A100" s="11" t="s">
        <v>101</v>
      </c>
      <c r="B100" s="6" t="s">
        <v>291</v>
      </c>
      <c r="C100" s="6">
        <v>4</v>
      </c>
      <c r="D100" s="12">
        <v>1446</v>
      </c>
      <c r="E100" s="13">
        <f t="shared" si="2"/>
        <v>2.7662517289073305</v>
      </c>
    </row>
    <row r="101" spans="1:5" x14ac:dyDescent="0.3">
      <c r="A101" s="11" t="s">
        <v>102</v>
      </c>
      <c r="B101" s="6" t="s">
        <v>264</v>
      </c>
      <c r="C101" s="6">
        <v>64</v>
      </c>
      <c r="D101" s="12">
        <v>24112</v>
      </c>
      <c r="E101" s="13">
        <f t="shared" ref="E101:E132" si="3">C101/D101*1000</f>
        <v>2.6542800265428004</v>
      </c>
    </row>
    <row r="102" spans="1:5" x14ac:dyDescent="0.3">
      <c r="A102" s="11" t="s">
        <v>103</v>
      </c>
      <c r="B102" s="6" t="s">
        <v>292</v>
      </c>
      <c r="C102" s="6">
        <v>9</v>
      </c>
      <c r="D102" s="12">
        <v>3726</v>
      </c>
      <c r="E102" s="13">
        <f t="shared" si="3"/>
        <v>2.4154589371980677</v>
      </c>
    </row>
    <row r="103" spans="1:5" x14ac:dyDescent="0.3">
      <c r="A103" s="11" t="s">
        <v>104</v>
      </c>
      <c r="B103" s="6" t="s">
        <v>292</v>
      </c>
      <c r="C103" s="6">
        <v>1</v>
      </c>
      <c r="D103" s="12">
        <v>757</v>
      </c>
      <c r="E103" s="13">
        <f t="shared" si="3"/>
        <v>1.321003963011889</v>
      </c>
    </row>
    <row r="104" spans="1:5" x14ac:dyDescent="0.3">
      <c r="A104" s="11" t="s">
        <v>105</v>
      </c>
      <c r="B104" s="6" t="s">
        <v>265</v>
      </c>
      <c r="C104" s="6">
        <v>17</v>
      </c>
      <c r="D104" s="12">
        <v>3869</v>
      </c>
      <c r="E104" s="13">
        <f t="shared" si="3"/>
        <v>4.3939002326182477</v>
      </c>
    </row>
    <row r="105" spans="1:5" x14ac:dyDescent="0.3">
      <c r="A105" s="11" t="s">
        <v>106</v>
      </c>
      <c r="B105" s="6" t="s">
        <v>265</v>
      </c>
      <c r="C105" s="6">
        <v>13</v>
      </c>
      <c r="D105" s="12">
        <v>406</v>
      </c>
      <c r="E105" s="13">
        <f t="shared" si="3"/>
        <v>32.019704433497537</v>
      </c>
    </row>
    <row r="106" spans="1:5" x14ac:dyDescent="0.3">
      <c r="A106" s="11" t="s">
        <v>107</v>
      </c>
      <c r="B106" s="6" t="s">
        <v>293</v>
      </c>
      <c r="C106" s="6">
        <v>23</v>
      </c>
      <c r="D106" s="12">
        <v>793</v>
      </c>
      <c r="E106" s="13">
        <f t="shared" si="3"/>
        <v>29.003783102143757</v>
      </c>
    </row>
    <row r="107" spans="1:5" x14ac:dyDescent="0.3">
      <c r="A107" s="11" t="s">
        <v>108</v>
      </c>
      <c r="B107" s="6" t="s">
        <v>265</v>
      </c>
      <c r="C107" s="6">
        <v>109</v>
      </c>
      <c r="D107" s="12">
        <v>61341</v>
      </c>
      <c r="E107" s="13">
        <f t="shared" si="3"/>
        <v>1.7769517940692197</v>
      </c>
    </row>
    <row r="108" spans="1:5" x14ac:dyDescent="0.3">
      <c r="A108" s="11" t="s">
        <v>109</v>
      </c>
      <c r="B108" s="6" t="s">
        <v>267</v>
      </c>
      <c r="C108" s="6">
        <v>19</v>
      </c>
      <c r="D108" s="12">
        <v>5053</v>
      </c>
      <c r="E108" s="13">
        <f t="shared" si="3"/>
        <v>3.7601424896101325</v>
      </c>
    </row>
    <row r="109" spans="1:5" x14ac:dyDescent="0.3">
      <c r="A109" s="11" t="s">
        <v>110</v>
      </c>
      <c r="B109" s="6" t="s">
        <v>256</v>
      </c>
      <c r="C109" s="6">
        <v>36</v>
      </c>
      <c r="D109" s="12">
        <v>14784</v>
      </c>
      <c r="E109" s="13">
        <f t="shared" si="3"/>
        <v>2.4350649350649349</v>
      </c>
    </row>
    <row r="110" spans="1:5" x14ac:dyDescent="0.3">
      <c r="A110" s="11" t="s">
        <v>111</v>
      </c>
      <c r="B110" s="6" t="s">
        <v>294</v>
      </c>
      <c r="C110" s="6">
        <v>7</v>
      </c>
      <c r="D110" s="12">
        <v>807</v>
      </c>
      <c r="E110" s="13">
        <f t="shared" si="3"/>
        <v>8.6741016109045859</v>
      </c>
    </row>
    <row r="111" spans="1:5" x14ac:dyDescent="0.3">
      <c r="A111" s="11" t="s">
        <v>112</v>
      </c>
      <c r="B111" s="6" t="s">
        <v>294</v>
      </c>
      <c r="C111" s="6">
        <v>92</v>
      </c>
      <c r="D111" s="12">
        <v>27040</v>
      </c>
      <c r="E111" s="13">
        <f t="shared" si="3"/>
        <v>3.4023668639053253</v>
      </c>
    </row>
    <row r="112" spans="1:5" x14ac:dyDescent="0.3">
      <c r="A112" s="11" t="s">
        <v>113</v>
      </c>
      <c r="B112" s="6" t="s">
        <v>295</v>
      </c>
      <c r="C112" s="6">
        <v>157</v>
      </c>
      <c r="D112" s="12">
        <v>82168</v>
      </c>
      <c r="E112" s="13">
        <f t="shared" si="3"/>
        <v>1.9107195015091034</v>
      </c>
    </row>
    <row r="113" spans="1:5" x14ac:dyDescent="0.3">
      <c r="A113" s="11" t="s">
        <v>114</v>
      </c>
      <c r="B113" s="6" t="s">
        <v>263</v>
      </c>
      <c r="C113" s="6">
        <v>27</v>
      </c>
      <c r="D113" s="12">
        <v>16174</v>
      </c>
      <c r="E113" s="13">
        <f t="shared" si="3"/>
        <v>1.6693458637319154</v>
      </c>
    </row>
    <row r="114" spans="1:5" x14ac:dyDescent="0.3">
      <c r="A114" s="11" t="s">
        <v>115</v>
      </c>
      <c r="B114" s="6" t="s">
        <v>266</v>
      </c>
      <c r="C114" s="6">
        <v>11</v>
      </c>
      <c r="D114" s="12">
        <v>6762</v>
      </c>
      <c r="E114" s="13">
        <f t="shared" si="3"/>
        <v>1.6267376515823722</v>
      </c>
    </row>
    <row r="115" spans="1:5" x14ac:dyDescent="0.3">
      <c r="A115" s="11" t="s">
        <v>116</v>
      </c>
      <c r="B115" s="6" t="s">
        <v>296</v>
      </c>
      <c r="C115" s="6">
        <v>39</v>
      </c>
      <c r="D115" s="12">
        <v>12455</v>
      </c>
      <c r="E115" s="13">
        <f t="shared" si="3"/>
        <v>3.1312725812926532</v>
      </c>
    </row>
    <row r="116" spans="1:5" x14ac:dyDescent="0.3">
      <c r="A116" s="11" t="s">
        <v>117</v>
      </c>
      <c r="B116" s="6" t="s">
        <v>265</v>
      </c>
      <c r="C116" s="6">
        <v>17</v>
      </c>
      <c r="D116" s="12">
        <v>3565</v>
      </c>
      <c r="E116" s="13">
        <f t="shared" si="3"/>
        <v>4.7685834502103788</v>
      </c>
    </row>
    <row r="117" spans="1:5" x14ac:dyDescent="0.3">
      <c r="A117" s="11" t="s">
        <v>118</v>
      </c>
      <c r="B117" s="6" t="s">
        <v>266</v>
      </c>
      <c r="C117" s="6">
        <v>10</v>
      </c>
      <c r="D117" s="12">
        <v>1560</v>
      </c>
      <c r="E117" s="13">
        <f t="shared" si="3"/>
        <v>6.4102564102564097</v>
      </c>
    </row>
    <row r="118" spans="1:5" x14ac:dyDescent="0.3">
      <c r="A118" s="11" t="s">
        <v>119</v>
      </c>
      <c r="B118" s="6" t="s">
        <v>284</v>
      </c>
      <c r="C118" s="6">
        <v>12</v>
      </c>
      <c r="D118" s="12">
        <v>2974</v>
      </c>
      <c r="E118" s="13">
        <f t="shared" si="3"/>
        <v>4.0349697377269678</v>
      </c>
    </row>
    <row r="119" spans="1:5" x14ac:dyDescent="0.3">
      <c r="A119" s="11" t="s">
        <v>120</v>
      </c>
      <c r="B119" s="6" t="s">
        <v>258</v>
      </c>
      <c r="C119" s="6">
        <v>47</v>
      </c>
      <c r="D119" s="12">
        <v>17333</v>
      </c>
      <c r="E119" s="13">
        <f t="shared" si="3"/>
        <v>2.7115906075116829</v>
      </c>
    </row>
    <row r="120" spans="1:5" x14ac:dyDescent="0.3">
      <c r="A120" s="11" t="s">
        <v>121</v>
      </c>
      <c r="B120" s="6" t="s">
        <v>297</v>
      </c>
      <c r="C120" s="6">
        <v>13</v>
      </c>
      <c r="D120" s="12">
        <v>2385</v>
      </c>
      <c r="E120" s="13">
        <f t="shared" si="3"/>
        <v>5.450733752620545</v>
      </c>
    </row>
    <row r="121" spans="1:5" x14ac:dyDescent="0.3">
      <c r="A121" s="11" t="s">
        <v>122</v>
      </c>
      <c r="B121" s="6" t="s">
        <v>266</v>
      </c>
      <c r="C121" s="6">
        <v>50</v>
      </c>
      <c r="D121" s="12">
        <v>17359</v>
      </c>
      <c r="E121" s="13">
        <f t="shared" si="3"/>
        <v>2.8803502505904719</v>
      </c>
    </row>
    <row r="122" spans="1:5" x14ac:dyDescent="0.3">
      <c r="A122" s="11" t="s">
        <v>123</v>
      </c>
      <c r="B122" s="6" t="s">
        <v>266</v>
      </c>
      <c r="C122" s="6">
        <v>241</v>
      </c>
      <c r="D122" s="12">
        <v>120279</v>
      </c>
      <c r="E122" s="13">
        <f t="shared" si="3"/>
        <v>2.0036747894478668</v>
      </c>
    </row>
    <row r="123" spans="1:5" x14ac:dyDescent="0.3">
      <c r="A123" s="11" t="s">
        <v>124</v>
      </c>
      <c r="B123" s="6" t="s">
        <v>265</v>
      </c>
      <c r="C123" s="6">
        <v>33</v>
      </c>
      <c r="D123" s="12">
        <v>12132</v>
      </c>
      <c r="E123" s="13">
        <f t="shared" si="3"/>
        <v>2.7200791295746787</v>
      </c>
    </row>
    <row r="124" spans="1:5" x14ac:dyDescent="0.3">
      <c r="A124" s="11" t="s">
        <v>125</v>
      </c>
      <c r="B124" s="6" t="s">
        <v>267</v>
      </c>
      <c r="C124" s="6">
        <v>157</v>
      </c>
      <c r="D124" s="12">
        <v>84286</v>
      </c>
      <c r="E124" s="13">
        <f t="shared" si="3"/>
        <v>1.8627055501506775</v>
      </c>
    </row>
    <row r="125" spans="1:5" x14ac:dyDescent="0.3">
      <c r="A125" s="11" t="s">
        <v>126</v>
      </c>
      <c r="B125" s="6" t="s">
        <v>279</v>
      </c>
      <c r="C125" s="6">
        <v>125</v>
      </c>
      <c r="D125" s="12">
        <v>74887</v>
      </c>
      <c r="E125" s="13">
        <f t="shared" si="3"/>
        <v>1.6691815668941206</v>
      </c>
    </row>
    <row r="126" spans="1:5" x14ac:dyDescent="0.3">
      <c r="A126" s="11" t="s">
        <v>127</v>
      </c>
      <c r="B126" s="6" t="s">
        <v>298</v>
      </c>
      <c r="C126" s="6">
        <v>11</v>
      </c>
      <c r="D126" s="12">
        <v>663</v>
      </c>
      <c r="E126" s="13">
        <f t="shared" si="3"/>
        <v>16.591251885369534</v>
      </c>
    </row>
    <row r="127" spans="1:5" x14ac:dyDescent="0.3">
      <c r="A127" s="11" t="s">
        <v>128</v>
      </c>
      <c r="B127" s="6" t="s">
        <v>263</v>
      </c>
      <c r="C127" s="6">
        <v>64</v>
      </c>
      <c r="D127" s="12">
        <v>28833</v>
      </c>
      <c r="E127" s="13">
        <f t="shared" si="3"/>
        <v>2.219678840217806</v>
      </c>
    </row>
    <row r="128" spans="1:5" x14ac:dyDescent="0.3">
      <c r="A128" s="11" t="s">
        <v>129</v>
      </c>
      <c r="B128" s="6" t="s">
        <v>279</v>
      </c>
      <c r="C128" s="6">
        <v>33</v>
      </c>
      <c r="D128" s="12">
        <v>10506</v>
      </c>
      <c r="E128" s="13">
        <f t="shared" si="3"/>
        <v>3.1410622501427756</v>
      </c>
    </row>
    <row r="129" spans="1:5" x14ac:dyDescent="0.3">
      <c r="A129" s="11" t="s">
        <v>130</v>
      </c>
      <c r="B129" s="6" t="s">
        <v>299</v>
      </c>
      <c r="C129" s="6">
        <v>19</v>
      </c>
      <c r="D129" s="12">
        <v>6884</v>
      </c>
      <c r="E129" s="13">
        <f t="shared" si="3"/>
        <v>2.7600232423009876</v>
      </c>
    </row>
    <row r="130" spans="1:5" x14ac:dyDescent="0.3">
      <c r="A130" s="11" t="s">
        <v>131</v>
      </c>
      <c r="B130" s="6" t="s">
        <v>271</v>
      </c>
      <c r="C130" s="6">
        <v>18</v>
      </c>
      <c r="D130" s="12">
        <v>7519</v>
      </c>
      <c r="E130" s="13">
        <f t="shared" si="3"/>
        <v>2.3939353637451788</v>
      </c>
    </row>
    <row r="131" spans="1:5" x14ac:dyDescent="0.3">
      <c r="A131" s="11" t="s">
        <v>132</v>
      </c>
      <c r="B131" s="6" t="s">
        <v>258</v>
      </c>
      <c r="C131" s="6">
        <v>44</v>
      </c>
      <c r="D131" s="12">
        <v>15894</v>
      </c>
      <c r="E131" s="13">
        <f t="shared" si="3"/>
        <v>2.7683402541839688</v>
      </c>
    </row>
    <row r="132" spans="1:5" x14ac:dyDescent="0.3">
      <c r="A132" s="11" t="s">
        <v>133</v>
      </c>
      <c r="B132" s="6" t="s">
        <v>300</v>
      </c>
      <c r="C132" s="6">
        <v>38</v>
      </c>
      <c r="D132" s="12">
        <v>19107</v>
      </c>
      <c r="E132" s="13">
        <f t="shared" si="3"/>
        <v>1.9887999162610561</v>
      </c>
    </row>
    <row r="133" spans="1:5" x14ac:dyDescent="0.3">
      <c r="A133" s="11" t="s">
        <v>134</v>
      </c>
      <c r="B133" s="6" t="s">
        <v>301</v>
      </c>
      <c r="C133" s="6">
        <v>23</v>
      </c>
      <c r="D133" s="12">
        <v>3002</v>
      </c>
      <c r="E133" s="13">
        <f t="shared" ref="E133:E164" si="4">C133/D133*1000</f>
        <v>7.6615589606928713</v>
      </c>
    </row>
    <row r="134" spans="1:5" x14ac:dyDescent="0.3">
      <c r="A134" s="11" t="s">
        <v>135</v>
      </c>
      <c r="B134" s="6" t="s">
        <v>261</v>
      </c>
      <c r="C134" s="6">
        <v>52</v>
      </c>
      <c r="D134" s="12">
        <v>19944</v>
      </c>
      <c r="E134" s="13">
        <f t="shared" si="4"/>
        <v>2.6073004412354592</v>
      </c>
    </row>
    <row r="135" spans="1:5" x14ac:dyDescent="0.3">
      <c r="A135" s="17" t="s">
        <v>136</v>
      </c>
      <c r="B135" s="6" t="s">
        <v>265</v>
      </c>
      <c r="C135" s="6">
        <v>12</v>
      </c>
      <c r="D135" s="12">
        <v>422</v>
      </c>
      <c r="E135" s="13">
        <f t="shared" si="4"/>
        <v>28.436018957345969</v>
      </c>
    </row>
    <row r="136" spans="1:5" x14ac:dyDescent="0.3">
      <c r="A136" s="11" t="s">
        <v>137</v>
      </c>
      <c r="B136" s="6" t="s">
        <v>302</v>
      </c>
      <c r="C136" s="6">
        <v>45</v>
      </c>
      <c r="D136" s="12">
        <v>16112</v>
      </c>
      <c r="E136" s="13">
        <f t="shared" si="4"/>
        <v>2.7929493545183717</v>
      </c>
    </row>
    <row r="137" spans="1:5" x14ac:dyDescent="0.3">
      <c r="A137" s="11" t="s">
        <v>138</v>
      </c>
      <c r="B137" s="6" t="s">
        <v>279</v>
      </c>
      <c r="C137" s="6">
        <v>107</v>
      </c>
      <c r="D137" s="12">
        <v>58760</v>
      </c>
      <c r="E137" s="13">
        <f t="shared" si="4"/>
        <v>1.8209666439754937</v>
      </c>
    </row>
    <row r="138" spans="1:5" x14ac:dyDescent="0.3">
      <c r="A138" s="11" t="s">
        <v>139</v>
      </c>
      <c r="B138" s="6" t="s">
        <v>280</v>
      </c>
      <c r="C138" s="6">
        <v>19</v>
      </c>
      <c r="D138" s="12">
        <v>7035</v>
      </c>
      <c r="E138" s="13">
        <f t="shared" si="4"/>
        <v>2.700781805259417</v>
      </c>
    </row>
    <row r="139" spans="1:5" x14ac:dyDescent="0.3">
      <c r="A139" s="11" t="s">
        <v>140</v>
      </c>
      <c r="B139" s="6" t="s">
        <v>263</v>
      </c>
      <c r="C139" s="6">
        <v>14</v>
      </c>
      <c r="D139" s="12">
        <v>8040</v>
      </c>
      <c r="E139" s="13">
        <f t="shared" si="4"/>
        <v>1.7412935323383085</v>
      </c>
    </row>
    <row r="140" spans="1:5" x14ac:dyDescent="0.3">
      <c r="A140" s="11" t="s">
        <v>141</v>
      </c>
      <c r="B140" s="6" t="s">
        <v>256</v>
      </c>
      <c r="C140" s="6">
        <v>40</v>
      </c>
      <c r="D140" s="12">
        <v>1056</v>
      </c>
      <c r="E140" s="13">
        <f t="shared" si="4"/>
        <v>37.878787878787882</v>
      </c>
    </row>
    <row r="141" spans="1:5" x14ac:dyDescent="0.3">
      <c r="A141" s="11" t="s">
        <v>142</v>
      </c>
      <c r="B141" s="6" t="s">
        <v>278</v>
      </c>
      <c r="C141" s="6">
        <v>10</v>
      </c>
      <c r="D141" s="12">
        <v>3237</v>
      </c>
      <c r="E141" s="13">
        <f t="shared" si="4"/>
        <v>3.0892801977139328</v>
      </c>
    </row>
    <row r="142" spans="1:5" x14ac:dyDescent="0.3">
      <c r="A142" s="11" t="s">
        <v>143</v>
      </c>
      <c r="B142" s="6" t="s">
        <v>278</v>
      </c>
      <c r="C142" s="6">
        <v>148</v>
      </c>
      <c r="D142" s="12">
        <v>87007</v>
      </c>
      <c r="E142" s="13">
        <f t="shared" si="4"/>
        <v>1.7010125622076386</v>
      </c>
    </row>
    <row r="143" spans="1:5" x14ac:dyDescent="0.3">
      <c r="A143" s="11" t="s">
        <v>144</v>
      </c>
      <c r="B143" s="6" t="s">
        <v>278</v>
      </c>
      <c r="C143" s="6">
        <v>6</v>
      </c>
      <c r="D143" s="12">
        <v>680</v>
      </c>
      <c r="E143" s="13">
        <f t="shared" si="4"/>
        <v>8.8235294117647065</v>
      </c>
    </row>
    <row r="144" spans="1:5" x14ac:dyDescent="0.3">
      <c r="A144" s="11" t="s">
        <v>145</v>
      </c>
      <c r="B144" s="6" t="s">
        <v>256</v>
      </c>
      <c r="C144" s="6">
        <v>472</v>
      </c>
      <c r="D144" s="12">
        <v>83618</v>
      </c>
      <c r="E144" s="13">
        <f t="shared" si="4"/>
        <v>5.6447176445262981</v>
      </c>
    </row>
    <row r="145" spans="1:5" x14ac:dyDescent="0.3">
      <c r="A145" s="11" t="s">
        <v>146</v>
      </c>
      <c r="B145" s="6" t="s">
        <v>256</v>
      </c>
      <c r="C145" s="6">
        <v>195</v>
      </c>
      <c r="D145" s="12">
        <v>115053</v>
      </c>
      <c r="E145" s="13">
        <f t="shared" si="4"/>
        <v>1.6948710594247869</v>
      </c>
    </row>
    <row r="146" spans="1:5" x14ac:dyDescent="0.3">
      <c r="A146" s="11" t="s">
        <v>147</v>
      </c>
      <c r="B146" s="6" t="s">
        <v>256</v>
      </c>
      <c r="C146" s="6">
        <v>1380</v>
      </c>
      <c r="D146" s="12">
        <v>459224</v>
      </c>
      <c r="E146" s="13">
        <f t="shared" si="4"/>
        <v>3.005069421458809</v>
      </c>
    </row>
    <row r="147" spans="1:5" x14ac:dyDescent="0.3">
      <c r="A147" s="11" t="s">
        <v>148</v>
      </c>
      <c r="B147" s="6" t="s">
        <v>256</v>
      </c>
      <c r="C147" s="6">
        <v>44</v>
      </c>
      <c r="D147" s="12">
        <v>11630</v>
      </c>
      <c r="E147" s="13">
        <f t="shared" si="4"/>
        <v>3.7833190025795358</v>
      </c>
    </row>
    <row r="148" spans="1:5" x14ac:dyDescent="0.3">
      <c r="A148" s="11" t="s">
        <v>149</v>
      </c>
      <c r="B148" s="6" t="s">
        <v>256</v>
      </c>
      <c r="C148" s="6">
        <v>43</v>
      </c>
      <c r="D148" s="12">
        <v>13865</v>
      </c>
      <c r="E148" s="13">
        <f t="shared" si="4"/>
        <v>3.1013342949873781</v>
      </c>
    </row>
    <row r="149" spans="1:5" x14ac:dyDescent="0.3">
      <c r="A149" s="7" t="s">
        <v>314</v>
      </c>
      <c r="B149" s="6" t="s">
        <v>256</v>
      </c>
      <c r="C149" s="6">
        <v>61</v>
      </c>
      <c r="D149" s="12" t="s">
        <v>320</v>
      </c>
      <c r="E149" s="13">
        <v>0</v>
      </c>
    </row>
    <row r="150" spans="1:5" x14ac:dyDescent="0.3">
      <c r="A150" s="11" t="s">
        <v>150</v>
      </c>
      <c r="B150" s="6" t="s">
        <v>275</v>
      </c>
      <c r="C150" s="6">
        <v>2</v>
      </c>
      <c r="D150" s="12">
        <v>3647</v>
      </c>
      <c r="E150" s="13">
        <f t="shared" ref="E150:E181" si="5">C150/D150*1000</f>
        <v>0.54839594187003016</v>
      </c>
    </row>
    <row r="151" spans="1:5" x14ac:dyDescent="0.3">
      <c r="A151" s="11" t="s">
        <v>151</v>
      </c>
      <c r="B151" s="6" t="s">
        <v>290</v>
      </c>
      <c r="C151" s="6">
        <v>20</v>
      </c>
      <c r="D151" s="12">
        <v>10154</v>
      </c>
      <c r="E151" s="13">
        <f t="shared" si="5"/>
        <v>1.9696671262556626</v>
      </c>
    </row>
    <row r="152" spans="1:5" x14ac:dyDescent="0.3">
      <c r="A152" s="11" t="s">
        <v>152</v>
      </c>
      <c r="B152" s="6" t="s">
        <v>279</v>
      </c>
      <c r="C152" s="6">
        <v>214</v>
      </c>
      <c r="D152" s="12">
        <v>138237</v>
      </c>
      <c r="E152" s="13">
        <f t="shared" si="5"/>
        <v>1.5480660025897552</v>
      </c>
    </row>
    <row r="153" spans="1:5" x14ac:dyDescent="0.3">
      <c r="A153" s="11" t="s">
        <v>153</v>
      </c>
      <c r="B153" s="6" t="s">
        <v>303</v>
      </c>
      <c r="C153" s="6">
        <v>10</v>
      </c>
      <c r="D153" s="12">
        <v>2646</v>
      </c>
      <c r="E153" s="13">
        <f t="shared" si="5"/>
        <v>3.7792894935752082</v>
      </c>
    </row>
    <row r="154" spans="1:5" x14ac:dyDescent="0.3">
      <c r="A154" s="11" t="s">
        <v>154</v>
      </c>
      <c r="B154" s="6" t="s">
        <v>263</v>
      </c>
      <c r="C154" s="6">
        <v>44</v>
      </c>
      <c r="D154" s="12">
        <v>17129</v>
      </c>
      <c r="E154" s="13">
        <f t="shared" si="5"/>
        <v>2.5687430673127443</v>
      </c>
    </row>
    <row r="155" spans="1:5" x14ac:dyDescent="0.3">
      <c r="A155" s="11" t="s">
        <v>155</v>
      </c>
      <c r="B155" s="6" t="s">
        <v>302</v>
      </c>
      <c r="C155" s="6">
        <v>58</v>
      </c>
      <c r="D155" s="12">
        <v>19283</v>
      </c>
      <c r="E155" s="13">
        <f t="shared" si="5"/>
        <v>3.0078307317326143</v>
      </c>
    </row>
    <row r="156" spans="1:5" x14ac:dyDescent="0.3">
      <c r="A156" s="11" t="s">
        <v>156</v>
      </c>
      <c r="B156" s="6" t="s">
        <v>264</v>
      </c>
      <c r="C156" s="6">
        <v>22</v>
      </c>
      <c r="D156" s="12">
        <v>7271</v>
      </c>
      <c r="E156" s="13">
        <f t="shared" si="5"/>
        <v>3.0257186081694405</v>
      </c>
    </row>
    <row r="157" spans="1:5" x14ac:dyDescent="0.3">
      <c r="A157" s="11" t="s">
        <v>157</v>
      </c>
      <c r="B157" s="6" t="s">
        <v>283</v>
      </c>
      <c r="C157" s="6">
        <v>41</v>
      </c>
      <c r="D157" s="12">
        <v>17165</v>
      </c>
      <c r="E157" s="13">
        <f t="shared" si="5"/>
        <v>2.3885814156714242</v>
      </c>
    </row>
    <row r="158" spans="1:5" x14ac:dyDescent="0.3">
      <c r="A158" s="11" t="s">
        <v>158</v>
      </c>
      <c r="B158" s="6" t="s">
        <v>284</v>
      </c>
      <c r="C158" s="6">
        <v>50</v>
      </c>
      <c r="D158" s="12">
        <v>31380</v>
      </c>
      <c r="E158" s="13">
        <f t="shared" si="5"/>
        <v>1.5933715742511152</v>
      </c>
    </row>
    <row r="159" spans="1:5" x14ac:dyDescent="0.3">
      <c r="A159" s="11" t="s">
        <v>159</v>
      </c>
      <c r="B159" s="6" t="s">
        <v>281</v>
      </c>
      <c r="C159" s="6">
        <v>26</v>
      </c>
      <c r="D159" s="12">
        <v>16186</v>
      </c>
      <c r="E159" s="13">
        <f t="shared" si="5"/>
        <v>1.6063264549610774</v>
      </c>
    </row>
    <row r="160" spans="1:5" x14ac:dyDescent="0.3">
      <c r="A160" s="11" t="s">
        <v>160</v>
      </c>
      <c r="B160" s="6" t="s">
        <v>256</v>
      </c>
      <c r="C160" s="6">
        <v>32</v>
      </c>
      <c r="D160" s="12">
        <v>8206</v>
      </c>
      <c r="E160" s="13">
        <f t="shared" si="5"/>
        <v>3.8995856690226662</v>
      </c>
    </row>
    <row r="161" spans="1:5" x14ac:dyDescent="0.3">
      <c r="A161" s="11" t="s">
        <v>161</v>
      </c>
      <c r="B161" s="6" t="s">
        <v>256</v>
      </c>
      <c r="C161" s="6">
        <v>115</v>
      </c>
      <c r="D161" s="12">
        <v>43591</v>
      </c>
      <c r="E161" s="13">
        <f t="shared" si="5"/>
        <v>2.6381592530568234</v>
      </c>
    </row>
    <row r="162" spans="1:5" x14ac:dyDescent="0.3">
      <c r="A162" s="11" t="s">
        <v>162</v>
      </c>
      <c r="B162" s="6" t="s">
        <v>256</v>
      </c>
      <c r="C162" s="6">
        <v>116</v>
      </c>
      <c r="D162" s="12">
        <v>60337</v>
      </c>
      <c r="E162" s="13">
        <f t="shared" si="5"/>
        <v>1.9225350945522648</v>
      </c>
    </row>
    <row r="163" spans="1:5" x14ac:dyDescent="0.3">
      <c r="A163" s="11" t="s">
        <v>163</v>
      </c>
      <c r="B163" s="6" t="s">
        <v>265</v>
      </c>
      <c r="C163" s="6">
        <v>46</v>
      </c>
      <c r="D163" s="12">
        <v>13166</v>
      </c>
      <c r="E163" s="13">
        <f t="shared" si="5"/>
        <v>3.493847789761507</v>
      </c>
    </row>
    <row r="164" spans="1:5" x14ac:dyDescent="0.3">
      <c r="A164" s="11" t="s">
        <v>164</v>
      </c>
      <c r="B164" s="6" t="s">
        <v>205</v>
      </c>
      <c r="C164" s="6">
        <v>119</v>
      </c>
      <c r="D164" s="12">
        <v>81823</v>
      </c>
      <c r="E164" s="13">
        <f t="shared" si="5"/>
        <v>1.4543587988707332</v>
      </c>
    </row>
    <row r="165" spans="1:5" x14ac:dyDescent="0.3">
      <c r="A165" s="11" t="s">
        <v>165</v>
      </c>
      <c r="B165" s="6" t="s">
        <v>261</v>
      </c>
      <c r="C165" s="6">
        <v>16</v>
      </c>
      <c r="D165" s="12">
        <v>5396</v>
      </c>
      <c r="E165" s="13">
        <f t="shared" si="5"/>
        <v>2.9651593773165308</v>
      </c>
    </row>
    <row r="166" spans="1:5" x14ac:dyDescent="0.3">
      <c r="A166" s="11" t="s">
        <v>166</v>
      </c>
      <c r="B166" s="6" t="s">
        <v>268</v>
      </c>
      <c r="C166" s="6">
        <v>212</v>
      </c>
      <c r="D166" s="12">
        <v>64951</v>
      </c>
      <c r="E166" s="13">
        <f t="shared" si="5"/>
        <v>3.263999014641807</v>
      </c>
    </row>
    <row r="167" spans="1:5" x14ac:dyDescent="0.3">
      <c r="A167" s="11" t="s">
        <v>167</v>
      </c>
      <c r="B167" s="6" t="s">
        <v>265</v>
      </c>
      <c r="C167" s="6">
        <v>18</v>
      </c>
      <c r="D167" s="12">
        <v>1831</v>
      </c>
      <c r="E167" s="13">
        <f t="shared" si="5"/>
        <v>9.8306936100491527</v>
      </c>
    </row>
    <row r="168" spans="1:5" x14ac:dyDescent="0.3">
      <c r="A168" s="11" t="s">
        <v>168</v>
      </c>
      <c r="B168" s="6" t="s">
        <v>261</v>
      </c>
      <c r="C168" s="6">
        <v>97</v>
      </c>
      <c r="D168" s="12">
        <v>49221</v>
      </c>
      <c r="E168" s="13">
        <f t="shared" si="5"/>
        <v>1.9707035614879826</v>
      </c>
    </row>
    <row r="169" spans="1:5" x14ac:dyDescent="0.3">
      <c r="A169" s="11" t="s">
        <v>169</v>
      </c>
      <c r="B169" s="6" t="s">
        <v>170</v>
      </c>
      <c r="C169" s="6">
        <v>26</v>
      </c>
      <c r="D169" s="12">
        <v>5352</v>
      </c>
      <c r="E169" s="13">
        <f t="shared" si="5"/>
        <v>4.8579970104633778</v>
      </c>
    </row>
    <row r="170" spans="1:5" x14ac:dyDescent="0.3">
      <c r="A170" s="11" t="s">
        <v>171</v>
      </c>
      <c r="B170" s="6" t="s">
        <v>256</v>
      </c>
      <c r="C170" s="6">
        <v>50</v>
      </c>
      <c r="D170" s="12">
        <v>16710</v>
      </c>
      <c r="E170" s="13">
        <f t="shared" si="5"/>
        <v>2.9922202274087373</v>
      </c>
    </row>
    <row r="171" spans="1:5" x14ac:dyDescent="0.3">
      <c r="A171" s="11" t="s">
        <v>172</v>
      </c>
      <c r="B171" s="6" t="s">
        <v>284</v>
      </c>
      <c r="C171" s="6">
        <v>25</v>
      </c>
      <c r="D171" s="12">
        <v>13898</v>
      </c>
      <c r="E171" s="13">
        <f t="shared" si="5"/>
        <v>1.7988199740969923</v>
      </c>
    </row>
    <row r="172" spans="1:5" x14ac:dyDescent="0.3">
      <c r="A172" s="11" t="s">
        <v>173</v>
      </c>
      <c r="B172" s="6" t="s">
        <v>289</v>
      </c>
      <c r="C172" s="6">
        <v>25</v>
      </c>
      <c r="D172" s="12">
        <v>9157</v>
      </c>
      <c r="E172" s="13">
        <f t="shared" si="5"/>
        <v>2.7301517964398818</v>
      </c>
    </row>
    <row r="173" spans="1:5" x14ac:dyDescent="0.3">
      <c r="A173" s="11" t="s">
        <v>174</v>
      </c>
      <c r="B173" s="6" t="s">
        <v>261</v>
      </c>
      <c r="C173" s="6">
        <v>845</v>
      </c>
      <c r="D173" s="12">
        <v>321904</v>
      </c>
      <c r="E173" s="13">
        <f t="shared" si="5"/>
        <v>2.6250062130324565</v>
      </c>
    </row>
    <row r="174" spans="1:5" x14ac:dyDescent="0.3">
      <c r="A174" s="11" t="s">
        <v>175</v>
      </c>
      <c r="B174" s="6" t="s">
        <v>284</v>
      </c>
      <c r="C174" s="6">
        <v>67</v>
      </c>
      <c r="D174" s="12">
        <v>44677</v>
      </c>
      <c r="E174" s="13">
        <f t="shared" si="5"/>
        <v>1.4996530653356313</v>
      </c>
    </row>
    <row r="175" spans="1:5" x14ac:dyDescent="0.3">
      <c r="A175" s="11" t="s">
        <v>176</v>
      </c>
      <c r="B175" s="6" t="s">
        <v>258</v>
      </c>
      <c r="C175" s="6">
        <v>69</v>
      </c>
      <c r="D175" s="12">
        <v>40078</v>
      </c>
      <c r="E175" s="13">
        <f t="shared" si="5"/>
        <v>1.721642796546734</v>
      </c>
    </row>
    <row r="176" spans="1:5" x14ac:dyDescent="0.3">
      <c r="A176" s="11" t="s">
        <v>177</v>
      </c>
      <c r="B176" s="6" t="s">
        <v>291</v>
      </c>
      <c r="C176" s="6">
        <v>30</v>
      </c>
      <c r="D176" s="12">
        <v>10529</v>
      </c>
      <c r="E176" s="13">
        <f t="shared" si="5"/>
        <v>2.849273435274005</v>
      </c>
    </row>
    <row r="177" spans="1:5" x14ac:dyDescent="0.3">
      <c r="A177" s="11" t="s">
        <v>178</v>
      </c>
      <c r="B177" s="6" t="s">
        <v>278</v>
      </c>
      <c r="C177" s="6">
        <v>167</v>
      </c>
      <c r="D177" s="12">
        <v>126748</v>
      </c>
      <c r="E177" s="13">
        <f t="shared" si="5"/>
        <v>1.3175750307697163</v>
      </c>
    </row>
    <row r="178" spans="1:5" x14ac:dyDescent="0.3">
      <c r="A178" s="11" t="s">
        <v>179</v>
      </c>
      <c r="B178" s="6" t="s">
        <v>265</v>
      </c>
      <c r="C178" s="6">
        <v>145</v>
      </c>
      <c r="D178" s="12">
        <v>60675</v>
      </c>
      <c r="E178" s="13">
        <f t="shared" si="5"/>
        <v>2.3897816234033784</v>
      </c>
    </row>
    <row r="179" spans="1:5" x14ac:dyDescent="0.3">
      <c r="A179" s="11" t="s">
        <v>180</v>
      </c>
      <c r="B179" s="6" t="s">
        <v>265</v>
      </c>
      <c r="C179" s="6">
        <v>65</v>
      </c>
      <c r="D179" s="12">
        <v>9218</v>
      </c>
      <c r="E179" s="13">
        <f t="shared" si="5"/>
        <v>7.051421132566718</v>
      </c>
    </row>
    <row r="180" spans="1:5" x14ac:dyDescent="0.3">
      <c r="A180" s="11" t="s">
        <v>181</v>
      </c>
      <c r="B180" s="6" t="s">
        <v>265</v>
      </c>
      <c r="C180" s="6">
        <v>40</v>
      </c>
      <c r="D180" s="12">
        <v>26924</v>
      </c>
      <c r="E180" s="13">
        <f t="shared" si="5"/>
        <v>1.4856633486851878</v>
      </c>
    </row>
    <row r="181" spans="1:5" x14ac:dyDescent="0.3">
      <c r="A181" s="11" t="s">
        <v>182</v>
      </c>
      <c r="B181" s="6" t="s">
        <v>271</v>
      </c>
      <c r="C181" s="6">
        <v>38</v>
      </c>
      <c r="D181" s="12">
        <v>13493</v>
      </c>
      <c r="E181" s="13">
        <f t="shared" si="5"/>
        <v>2.8162751056103166</v>
      </c>
    </row>
    <row r="182" spans="1:5" x14ac:dyDescent="0.3">
      <c r="A182" s="11" t="s">
        <v>183</v>
      </c>
      <c r="B182" s="6" t="s">
        <v>300</v>
      </c>
      <c r="C182" s="6">
        <v>84</v>
      </c>
      <c r="D182" s="12">
        <v>19078</v>
      </c>
      <c r="E182" s="13">
        <f t="shared" ref="E182:E213" si="6">C182/D182*1000</f>
        <v>4.4029772512842014</v>
      </c>
    </row>
    <row r="183" spans="1:5" x14ac:dyDescent="0.3">
      <c r="A183" s="11" t="s">
        <v>184</v>
      </c>
      <c r="B183" s="6" t="s">
        <v>300</v>
      </c>
      <c r="C183" s="6">
        <v>91</v>
      </c>
      <c r="D183" s="12">
        <v>36139</v>
      </c>
      <c r="E183" s="13">
        <f t="shared" si="6"/>
        <v>2.5180552865325549</v>
      </c>
    </row>
    <row r="184" spans="1:5" x14ac:dyDescent="0.3">
      <c r="A184" s="11" t="s">
        <v>185</v>
      </c>
      <c r="B184" s="6" t="s">
        <v>300</v>
      </c>
      <c r="C184" s="6">
        <v>10</v>
      </c>
      <c r="D184" s="12">
        <v>4251</v>
      </c>
      <c r="E184" s="13">
        <f t="shared" si="6"/>
        <v>2.3523876734885909</v>
      </c>
    </row>
    <row r="185" spans="1:5" x14ac:dyDescent="0.3">
      <c r="A185" s="11" t="s">
        <v>186</v>
      </c>
      <c r="B185" s="6" t="s">
        <v>279</v>
      </c>
      <c r="C185" s="6">
        <v>268</v>
      </c>
      <c r="D185" s="12">
        <v>171309</v>
      </c>
      <c r="E185" s="13">
        <f t="shared" si="6"/>
        <v>1.5644245194356396</v>
      </c>
    </row>
    <row r="186" spans="1:5" x14ac:dyDescent="0.3">
      <c r="A186" s="11" t="s">
        <v>187</v>
      </c>
      <c r="B186" s="6" t="s">
        <v>304</v>
      </c>
      <c r="C186" s="6">
        <v>166</v>
      </c>
      <c r="D186" s="12">
        <v>54772</v>
      </c>
      <c r="E186" s="13">
        <f t="shared" si="6"/>
        <v>3.0307456364565835</v>
      </c>
    </row>
    <row r="187" spans="1:5" x14ac:dyDescent="0.3">
      <c r="A187" s="11" t="s">
        <v>188</v>
      </c>
      <c r="B187" s="6" t="s">
        <v>305</v>
      </c>
      <c r="C187" s="6">
        <v>24</v>
      </c>
      <c r="D187" s="12">
        <v>7013</v>
      </c>
      <c r="E187" s="13">
        <f t="shared" si="6"/>
        <v>3.4222158847853987</v>
      </c>
    </row>
    <row r="188" spans="1:5" x14ac:dyDescent="0.3">
      <c r="A188" s="11" t="s">
        <v>189</v>
      </c>
      <c r="B188" s="6" t="s">
        <v>256</v>
      </c>
      <c r="C188" s="6">
        <v>50</v>
      </c>
      <c r="D188" s="12">
        <v>18394</v>
      </c>
      <c r="E188" s="13">
        <f t="shared" si="6"/>
        <v>2.718277699249755</v>
      </c>
    </row>
    <row r="189" spans="1:5" x14ac:dyDescent="0.3">
      <c r="A189" s="11" t="s">
        <v>190</v>
      </c>
      <c r="B189" s="6" t="s">
        <v>267</v>
      </c>
      <c r="C189" s="6">
        <v>108</v>
      </c>
      <c r="D189" s="12">
        <v>55092</v>
      </c>
      <c r="E189" s="13">
        <f t="shared" si="6"/>
        <v>1.960357220649096</v>
      </c>
    </row>
    <row r="190" spans="1:5" x14ac:dyDescent="0.3">
      <c r="A190" s="11" t="s">
        <v>191</v>
      </c>
      <c r="B190" s="6" t="s">
        <v>306</v>
      </c>
      <c r="C190" s="6">
        <v>68</v>
      </c>
      <c r="D190" s="12">
        <v>40365</v>
      </c>
      <c r="E190" s="13">
        <f t="shared" si="6"/>
        <v>1.6846277715842934</v>
      </c>
    </row>
    <row r="191" spans="1:5" x14ac:dyDescent="0.3">
      <c r="A191" s="11" t="s">
        <v>192</v>
      </c>
      <c r="B191" s="6" t="s">
        <v>279</v>
      </c>
      <c r="C191" s="6">
        <v>175</v>
      </c>
      <c r="D191" s="12">
        <v>94048</v>
      </c>
      <c r="E191" s="13">
        <f t="shared" si="6"/>
        <v>1.8607519564477712</v>
      </c>
    </row>
    <row r="192" spans="1:5" x14ac:dyDescent="0.3">
      <c r="A192" s="11" t="s">
        <v>193</v>
      </c>
      <c r="B192" s="6" t="s">
        <v>284</v>
      </c>
      <c r="C192" s="6">
        <v>16</v>
      </c>
      <c r="D192" s="12">
        <v>3391</v>
      </c>
      <c r="E192" s="13">
        <f t="shared" si="6"/>
        <v>4.7183721616042469</v>
      </c>
    </row>
    <row r="193" spans="1:5" x14ac:dyDescent="0.3">
      <c r="A193" s="11" t="s">
        <v>194</v>
      </c>
      <c r="B193" s="6" t="s">
        <v>284</v>
      </c>
      <c r="C193" s="6">
        <v>83</v>
      </c>
      <c r="D193" s="12">
        <v>64230</v>
      </c>
      <c r="E193" s="13">
        <f t="shared" si="6"/>
        <v>1.29223104468317</v>
      </c>
    </row>
    <row r="194" spans="1:5" x14ac:dyDescent="0.3">
      <c r="A194" s="11" t="s">
        <v>195</v>
      </c>
      <c r="B194" s="6" t="s">
        <v>283</v>
      </c>
      <c r="C194" s="6">
        <v>18</v>
      </c>
      <c r="D194" s="12">
        <v>3250</v>
      </c>
      <c r="E194" s="13">
        <f t="shared" si="6"/>
        <v>5.5384615384615383</v>
      </c>
    </row>
    <row r="195" spans="1:5" x14ac:dyDescent="0.3">
      <c r="A195" s="11" t="s">
        <v>196</v>
      </c>
      <c r="B195" s="6" t="s">
        <v>307</v>
      </c>
      <c r="C195" s="6">
        <v>11</v>
      </c>
      <c r="D195" s="12">
        <v>3760</v>
      </c>
      <c r="E195" s="13">
        <f t="shared" si="6"/>
        <v>2.9255319148936167</v>
      </c>
    </row>
    <row r="196" spans="1:5" x14ac:dyDescent="0.3">
      <c r="A196" s="11" t="s">
        <v>197</v>
      </c>
      <c r="B196" s="6" t="s">
        <v>288</v>
      </c>
      <c r="C196" s="6">
        <v>265</v>
      </c>
      <c r="D196" s="12">
        <v>224916</v>
      </c>
      <c r="E196" s="13">
        <f t="shared" si="6"/>
        <v>1.1782176456988387</v>
      </c>
    </row>
    <row r="197" spans="1:5" x14ac:dyDescent="0.3">
      <c r="A197" s="11" t="s">
        <v>198</v>
      </c>
      <c r="B197" s="6" t="s">
        <v>308</v>
      </c>
      <c r="C197" s="6">
        <v>41</v>
      </c>
      <c r="D197" s="12">
        <v>19930</v>
      </c>
      <c r="E197" s="13">
        <f t="shared" si="6"/>
        <v>2.0572002007024586</v>
      </c>
    </row>
    <row r="198" spans="1:5" x14ac:dyDescent="0.3">
      <c r="A198" s="11" t="s">
        <v>199</v>
      </c>
      <c r="B198" s="6" t="s">
        <v>275</v>
      </c>
      <c r="C198" s="6">
        <v>29</v>
      </c>
      <c r="D198" s="12">
        <v>7923</v>
      </c>
      <c r="E198" s="13">
        <f t="shared" si="6"/>
        <v>3.6602297109680677</v>
      </c>
    </row>
    <row r="199" spans="1:5" x14ac:dyDescent="0.3">
      <c r="A199" s="11" t="s">
        <v>200</v>
      </c>
      <c r="B199" s="6" t="s">
        <v>265</v>
      </c>
      <c r="C199" s="6">
        <v>108</v>
      </c>
      <c r="D199" s="12">
        <v>38613</v>
      </c>
      <c r="E199" s="13">
        <f t="shared" si="6"/>
        <v>2.796985471214358</v>
      </c>
    </row>
    <row r="200" spans="1:5" x14ac:dyDescent="0.3">
      <c r="A200" s="11" t="s">
        <v>201</v>
      </c>
      <c r="B200" s="6" t="s">
        <v>278</v>
      </c>
      <c r="C200" s="6">
        <v>52</v>
      </c>
      <c r="D200" s="12">
        <v>28500</v>
      </c>
      <c r="E200" s="13">
        <f t="shared" si="6"/>
        <v>1.8245614035087718</v>
      </c>
    </row>
    <row r="201" spans="1:5" x14ac:dyDescent="0.3">
      <c r="A201" s="11" t="s">
        <v>202</v>
      </c>
      <c r="B201" s="6" t="s">
        <v>258</v>
      </c>
      <c r="C201" s="6">
        <v>127</v>
      </c>
      <c r="D201" s="12">
        <v>63172</v>
      </c>
      <c r="E201" s="13">
        <f t="shared" si="6"/>
        <v>2.0103843474957257</v>
      </c>
    </row>
    <row r="202" spans="1:5" x14ac:dyDescent="0.3">
      <c r="A202" s="11" t="s">
        <v>203</v>
      </c>
      <c r="B202" s="6" t="s">
        <v>273</v>
      </c>
      <c r="C202" s="6">
        <v>29</v>
      </c>
      <c r="D202" s="12">
        <v>6485</v>
      </c>
      <c r="E202" s="13">
        <f t="shared" si="6"/>
        <v>4.4718581341557444</v>
      </c>
    </row>
    <row r="203" spans="1:5" x14ac:dyDescent="0.3">
      <c r="A203" s="11" t="s">
        <v>204</v>
      </c>
      <c r="B203" s="6" t="s">
        <v>205</v>
      </c>
      <c r="C203" s="6">
        <v>176</v>
      </c>
      <c r="D203" s="12">
        <v>56494</v>
      </c>
      <c r="E203" s="13">
        <f t="shared" si="6"/>
        <v>3.1153750840797256</v>
      </c>
    </row>
    <row r="204" spans="1:5" x14ac:dyDescent="0.3">
      <c r="A204" s="11" t="s">
        <v>206</v>
      </c>
      <c r="B204" s="6" t="s">
        <v>278</v>
      </c>
      <c r="C204" s="6">
        <v>24</v>
      </c>
      <c r="D204" s="12">
        <v>11393</v>
      </c>
      <c r="E204" s="13">
        <f t="shared" si="6"/>
        <v>2.1065566575967698</v>
      </c>
    </row>
    <row r="205" spans="1:5" x14ac:dyDescent="0.3">
      <c r="A205" s="18" t="s">
        <v>207</v>
      </c>
      <c r="B205" s="6" t="s">
        <v>279</v>
      </c>
      <c r="C205" s="6">
        <v>11</v>
      </c>
      <c r="D205" s="12">
        <v>540</v>
      </c>
      <c r="E205" s="13">
        <f t="shared" si="6"/>
        <v>20.370370370370374</v>
      </c>
    </row>
    <row r="206" spans="1:5" x14ac:dyDescent="0.3">
      <c r="A206" s="11" t="s">
        <v>208</v>
      </c>
      <c r="B206" s="6" t="s">
        <v>286</v>
      </c>
      <c r="C206" s="6">
        <v>40</v>
      </c>
      <c r="D206" s="12">
        <v>25915</v>
      </c>
      <c r="E206" s="13">
        <f t="shared" si="6"/>
        <v>1.543507621068879</v>
      </c>
    </row>
    <row r="207" spans="1:5" x14ac:dyDescent="0.3">
      <c r="A207" s="11" t="s">
        <v>209</v>
      </c>
      <c r="B207" s="6" t="s">
        <v>297</v>
      </c>
      <c r="C207" s="6">
        <v>40</v>
      </c>
      <c r="D207" s="12">
        <v>11361</v>
      </c>
      <c r="E207" s="13">
        <f t="shared" si="6"/>
        <v>3.5208168295044451</v>
      </c>
    </row>
    <row r="208" spans="1:5" x14ac:dyDescent="0.3">
      <c r="A208" s="11" t="s">
        <v>254</v>
      </c>
      <c r="B208" s="6" t="s">
        <v>279</v>
      </c>
      <c r="C208" s="6">
        <v>160</v>
      </c>
      <c r="D208" s="12" t="s">
        <v>320</v>
      </c>
      <c r="E208" s="13">
        <v>0</v>
      </c>
    </row>
    <row r="209" spans="1:5" x14ac:dyDescent="0.3">
      <c r="A209" s="11" t="s">
        <v>210</v>
      </c>
      <c r="B209" s="6" t="s">
        <v>293</v>
      </c>
      <c r="C209" s="6">
        <v>8</v>
      </c>
      <c r="D209" s="12">
        <v>2006</v>
      </c>
      <c r="E209" s="13">
        <f t="shared" ref="E209:E231" si="7">C209/D209*1000</f>
        <v>3.9880358923230306</v>
      </c>
    </row>
    <row r="210" spans="1:5" x14ac:dyDescent="0.3">
      <c r="A210" s="11" t="s">
        <v>211</v>
      </c>
      <c r="B210" s="6" t="s">
        <v>281</v>
      </c>
      <c r="C210" s="6">
        <v>6</v>
      </c>
      <c r="D210" s="12">
        <v>774</v>
      </c>
      <c r="E210" s="13">
        <f t="shared" si="7"/>
        <v>7.7519379844961236</v>
      </c>
    </row>
    <row r="211" spans="1:5" x14ac:dyDescent="0.3">
      <c r="A211" s="11" t="s">
        <v>212</v>
      </c>
      <c r="B211" s="6" t="s">
        <v>280</v>
      </c>
      <c r="C211" s="6">
        <v>13</v>
      </c>
      <c r="D211" s="12">
        <v>1703</v>
      </c>
      <c r="E211" s="13">
        <f t="shared" si="7"/>
        <v>7.6335877862595414</v>
      </c>
    </row>
    <row r="212" spans="1:5" x14ac:dyDescent="0.3">
      <c r="A212" s="11" t="s">
        <v>213</v>
      </c>
      <c r="B212" s="6" t="s">
        <v>284</v>
      </c>
      <c r="C212" s="6">
        <v>27</v>
      </c>
      <c r="D212" s="12">
        <v>13362</v>
      </c>
      <c r="E212" s="13">
        <f t="shared" si="7"/>
        <v>2.0206555904804673</v>
      </c>
    </row>
    <row r="213" spans="1:5" x14ac:dyDescent="0.3">
      <c r="A213" s="11" t="s">
        <v>214</v>
      </c>
      <c r="B213" s="6" t="s">
        <v>256</v>
      </c>
      <c r="C213" s="6">
        <v>48</v>
      </c>
      <c r="D213" s="12">
        <v>12090</v>
      </c>
      <c r="E213" s="13">
        <f t="shared" si="7"/>
        <v>3.9702233250620349</v>
      </c>
    </row>
    <row r="214" spans="1:5" x14ac:dyDescent="0.3">
      <c r="A214" s="11" t="s">
        <v>215</v>
      </c>
      <c r="B214" s="6" t="s">
        <v>300</v>
      </c>
      <c r="C214" s="6">
        <v>29</v>
      </c>
      <c r="D214" s="12">
        <v>8431</v>
      </c>
      <c r="E214" s="13">
        <f t="shared" si="7"/>
        <v>3.4396868698849485</v>
      </c>
    </row>
    <row r="215" spans="1:5" x14ac:dyDescent="0.3">
      <c r="A215" s="11" t="s">
        <v>216</v>
      </c>
      <c r="B215" s="6" t="s">
        <v>309</v>
      </c>
      <c r="C215" s="6">
        <v>17</v>
      </c>
      <c r="D215" s="12">
        <v>6914</v>
      </c>
      <c r="E215" s="13">
        <f t="shared" si="7"/>
        <v>2.458779288400347</v>
      </c>
    </row>
    <row r="216" spans="1:5" x14ac:dyDescent="0.3">
      <c r="A216" s="11" t="s">
        <v>217</v>
      </c>
      <c r="B216" s="6" t="s">
        <v>309</v>
      </c>
      <c r="C216" s="6">
        <v>66</v>
      </c>
      <c r="D216" s="12">
        <v>15346</v>
      </c>
      <c r="E216" s="13">
        <f t="shared" si="7"/>
        <v>4.3007949954385509</v>
      </c>
    </row>
    <row r="217" spans="1:5" x14ac:dyDescent="0.3">
      <c r="A217" s="11" t="s">
        <v>218</v>
      </c>
      <c r="B217" s="6" t="s">
        <v>295</v>
      </c>
      <c r="C217" s="6">
        <v>109</v>
      </c>
      <c r="D217" s="12">
        <v>61331</v>
      </c>
      <c r="E217" s="13">
        <f t="shared" si="7"/>
        <v>1.7772415254928176</v>
      </c>
    </row>
    <row r="218" spans="1:5" x14ac:dyDescent="0.3">
      <c r="A218" s="11" t="s">
        <v>219</v>
      </c>
      <c r="B218" s="6" t="s">
        <v>267</v>
      </c>
      <c r="C218" s="6">
        <v>581</v>
      </c>
      <c r="D218" s="12">
        <v>264220</v>
      </c>
      <c r="E218" s="13">
        <f t="shared" si="7"/>
        <v>2.198925138142457</v>
      </c>
    </row>
    <row r="219" spans="1:5" x14ac:dyDescent="0.3">
      <c r="A219" s="11" t="s">
        <v>220</v>
      </c>
      <c r="B219" s="6" t="s">
        <v>298</v>
      </c>
      <c r="C219" s="6">
        <v>26</v>
      </c>
      <c r="D219" s="12">
        <v>5867</v>
      </c>
      <c r="E219" s="13">
        <f t="shared" si="7"/>
        <v>4.431566388273394</v>
      </c>
    </row>
    <row r="220" spans="1:5" x14ac:dyDescent="0.3">
      <c r="A220" s="11" t="s">
        <v>221</v>
      </c>
      <c r="B220" s="6" t="s">
        <v>293</v>
      </c>
      <c r="C220" s="6">
        <v>50</v>
      </c>
      <c r="D220" s="12">
        <v>18788</v>
      </c>
      <c r="E220" s="13">
        <f t="shared" si="7"/>
        <v>2.661273153076432</v>
      </c>
    </row>
    <row r="221" spans="1:5" x14ac:dyDescent="0.3">
      <c r="A221" s="11" t="s">
        <v>222</v>
      </c>
      <c r="B221" s="6" t="s">
        <v>256</v>
      </c>
      <c r="C221" s="6">
        <v>53</v>
      </c>
      <c r="D221" s="12">
        <v>22756</v>
      </c>
      <c r="E221" s="13">
        <f t="shared" si="7"/>
        <v>2.3290560731235717</v>
      </c>
    </row>
    <row r="222" spans="1:5" x14ac:dyDescent="0.3">
      <c r="A222" s="11" t="s">
        <v>223</v>
      </c>
      <c r="B222" s="6" t="s">
        <v>279</v>
      </c>
      <c r="C222" s="6">
        <v>197</v>
      </c>
      <c r="D222" s="12">
        <v>97479</v>
      </c>
      <c r="E222" s="13">
        <f t="shared" si="7"/>
        <v>2.0209481016424049</v>
      </c>
    </row>
    <row r="223" spans="1:5" x14ac:dyDescent="0.3">
      <c r="A223" s="11" t="s">
        <v>224</v>
      </c>
      <c r="B223" s="6" t="s">
        <v>256</v>
      </c>
      <c r="C223" s="6">
        <v>30</v>
      </c>
      <c r="D223" s="12">
        <v>5446</v>
      </c>
      <c r="E223" s="13">
        <f t="shared" si="7"/>
        <v>5.5086301872934262</v>
      </c>
    </row>
    <row r="224" spans="1:5" x14ac:dyDescent="0.3">
      <c r="A224" s="11" t="s">
        <v>225</v>
      </c>
      <c r="B224" s="6" t="s">
        <v>256</v>
      </c>
      <c r="C224" s="6">
        <v>75</v>
      </c>
      <c r="D224" s="12">
        <v>20240</v>
      </c>
      <c r="E224" s="13">
        <f t="shared" si="7"/>
        <v>3.7055335968379444</v>
      </c>
    </row>
    <row r="225" spans="1:5" x14ac:dyDescent="0.3">
      <c r="A225" s="11" t="s">
        <v>226</v>
      </c>
      <c r="B225" s="6" t="s">
        <v>310</v>
      </c>
      <c r="C225" s="6">
        <v>388</v>
      </c>
      <c r="D225" s="12">
        <v>200289</v>
      </c>
      <c r="E225" s="13">
        <f t="shared" si="7"/>
        <v>1.9372007449235855</v>
      </c>
    </row>
    <row r="226" spans="1:5" x14ac:dyDescent="0.3">
      <c r="A226" s="11" t="s">
        <v>227</v>
      </c>
      <c r="B226" s="6" t="s">
        <v>306</v>
      </c>
      <c r="C226" s="6">
        <v>1038</v>
      </c>
      <c r="D226" s="12">
        <v>401512</v>
      </c>
      <c r="E226" s="13">
        <f t="shared" si="7"/>
        <v>2.5852278387694514</v>
      </c>
    </row>
    <row r="227" spans="1:5" x14ac:dyDescent="0.3">
      <c r="A227" s="11" t="s">
        <v>228</v>
      </c>
      <c r="B227" s="6" t="s">
        <v>267</v>
      </c>
      <c r="C227" s="6">
        <v>52</v>
      </c>
      <c r="D227" s="12">
        <v>25752</v>
      </c>
      <c r="E227" s="13">
        <f t="shared" si="7"/>
        <v>2.019260639950295</v>
      </c>
    </row>
    <row r="228" spans="1:5" x14ac:dyDescent="0.3">
      <c r="A228" s="11" t="s">
        <v>229</v>
      </c>
      <c r="B228" s="6" t="s">
        <v>263</v>
      </c>
      <c r="C228" s="6">
        <v>29</v>
      </c>
      <c r="D228" s="12">
        <v>20296</v>
      </c>
      <c r="E228" s="13">
        <f t="shared" si="7"/>
        <v>1.4288529759558535</v>
      </c>
    </row>
    <row r="229" spans="1:5" x14ac:dyDescent="0.3">
      <c r="A229" s="11" t="s">
        <v>230</v>
      </c>
      <c r="B229" s="6" t="s">
        <v>306</v>
      </c>
      <c r="C229" s="6">
        <v>54</v>
      </c>
      <c r="D229" s="12">
        <v>27251</v>
      </c>
      <c r="E229" s="13">
        <f t="shared" si="7"/>
        <v>1.9815786576639389</v>
      </c>
    </row>
    <row r="230" spans="1:5" x14ac:dyDescent="0.3">
      <c r="A230" s="11" t="s">
        <v>231</v>
      </c>
      <c r="B230" s="6" t="s">
        <v>265</v>
      </c>
      <c r="C230" s="6">
        <v>21</v>
      </c>
      <c r="D230" s="12">
        <v>6152</v>
      </c>
      <c r="E230" s="13">
        <f t="shared" si="7"/>
        <v>3.4135240572171655</v>
      </c>
    </row>
    <row r="231" spans="1:5" x14ac:dyDescent="0.3">
      <c r="A231" s="11" t="s">
        <v>232</v>
      </c>
      <c r="B231" s="6" t="s">
        <v>278</v>
      </c>
      <c r="C231" s="6">
        <v>44</v>
      </c>
      <c r="D231" s="12">
        <v>49493</v>
      </c>
      <c r="E231" s="13">
        <f t="shared" si="7"/>
        <v>0.88901460812640165</v>
      </c>
    </row>
    <row r="232" spans="1:5" ht="28.8" x14ac:dyDescent="0.3">
      <c r="A232" s="11" t="s">
        <v>313</v>
      </c>
      <c r="B232" s="10" t="s">
        <v>279</v>
      </c>
      <c r="C232" s="6">
        <v>6</v>
      </c>
      <c r="D232" s="12" t="s">
        <v>320</v>
      </c>
      <c r="E232" s="13">
        <v>0</v>
      </c>
    </row>
    <row r="233" spans="1:5" x14ac:dyDescent="0.3">
      <c r="A233" s="11" t="s">
        <v>233</v>
      </c>
      <c r="B233" s="6" t="s">
        <v>267</v>
      </c>
      <c r="C233" s="6">
        <v>20</v>
      </c>
      <c r="D233" s="12">
        <v>6586</v>
      </c>
      <c r="E233" s="13">
        <f t="shared" ref="E233:E239" si="8">C233/D233*1000</f>
        <v>3.0367446097783177</v>
      </c>
    </row>
    <row r="234" spans="1:5" x14ac:dyDescent="0.3">
      <c r="A234" s="11" t="s">
        <v>234</v>
      </c>
      <c r="B234" s="6" t="s">
        <v>311</v>
      </c>
      <c r="C234" s="6">
        <v>5</v>
      </c>
      <c r="D234" s="12">
        <v>2107</v>
      </c>
      <c r="E234" s="13">
        <f t="shared" si="8"/>
        <v>2.3730422401518747</v>
      </c>
    </row>
    <row r="235" spans="1:5" x14ac:dyDescent="0.3">
      <c r="A235" s="11" t="s">
        <v>235</v>
      </c>
      <c r="B235" s="6" t="s">
        <v>263</v>
      </c>
      <c r="C235" s="6">
        <v>9</v>
      </c>
      <c r="D235" s="12">
        <v>3875</v>
      </c>
      <c r="E235" s="13">
        <f t="shared" si="8"/>
        <v>2.32258064516129</v>
      </c>
    </row>
    <row r="236" spans="1:5" x14ac:dyDescent="0.3">
      <c r="A236" s="11" t="s">
        <v>236</v>
      </c>
      <c r="B236" s="6" t="s">
        <v>281</v>
      </c>
      <c r="C236" s="6">
        <v>12</v>
      </c>
      <c r="D236" s="12">
        <v>4926</v>
      </c>
      <c r="E236" s="13">
        <f t="shared" si="8"/>
        <v>2.4360535931790497</v>
      </c>
    </row>
    <row r="237" spans="1:5" x14ac:dyDescent="0.3">
      <c r="A237" s="11" t="s">
        <v>237</v>
      </c>
      <c r="B237" s="6" t="s">
        <v>205</v>
      </c>
      <c r="C237" s="6">
        <v>49</v>
      </c>
      <c r="D237" s="12">
        <v>26728</v>
      </c>
      <c r="E237" s="13">
        <f t="shared" si="8"/>
        <v>1.8332834480694402</v>
      </c>
    </row>
    <row r="238" spans="1:5" x14ac:dyDescent="0.3">
      <c r="A238" s="11" t="s">
        <v>238</v>
      </c>
      <c r="B238" s="6" t="s">
        <v>286</v>
      </c>
      <c r="C238" s="6">
        <v>52</v>
      </c>
      <c r="D238" s="12">
        <v>16473</v>
      </c>
      <c r="E238" s="13">
        <f t="shared" si="8"/>
        <v>3.1566806289079099</v>
      </c>
    </row>
    <row r="239" spans="1:5" x14ac:dyDescent="0.3">
      <c r="A239" s="11" t="s">
        <v>239</v>
      </c>
      <c r="B239" s="6" t="s">
        <v>256</v>
      </c>
      <c r="C239" s="6">
        <v>30</v>
      </c>
      <c r="D239" s="12">
        <v>2376</v>
      </c>
      <c r="E239" s="13">
        <f t="shared" si="8"/>
        <v>12.626262626262626</v>
      </c>
    </row>
    <row r="240" spans="1:5" x14ac:dyDescent="0.3">
      <c r="A240" s="11" t="s">
        <v>255</v>
      </c>
      <c r="B240" s="6" t="s">
        <v>284</v>
      </c>
      <c r="C240" s="6">
        <v>58</v>
      </c>
      <c r="D240" s="12" t="s">
        <v>320</v>
      </c>
      <c r="E240" s="13">
        <v>0</v>
      </c>
    </row>
    <row r="241" spans="1:5" ht="28.8" x14ac:dyDescent="0.3">
      <c r="A241" s="11" t="s">
        <v>257</v>
      </c>
      <c r="B241" s="6" t="s">
        <v>284</v>
      </c>
      <c r="C241" s="6">
        <v>6</v>
      </c>
      <c r="D241" s="12" t="s">
        <v>320</v>
      </c>
      <c r="E241" s="13">
        <v>0</v>
      </c>
    </row>
    <row r="242" spans="1:5" x14ac:dyDescent="0.3">
      <c r="A242" s="11" t="s">
        <v>240</v>
      </c>
      <c r="B242" s="6" t="s">
        <v>270</v>
      </c>
      <c r="C242" s="6">
        <v>19</v>
      </c>
      <c r="D242" s="12">
        <v>4842</v>
      </c>
      <c r="E242" s="13">
        <f t="shared" ref="E242:E256" si="9">C242/D242*1000</f>
        <v>3.9239983477901696</v>
      </c>
    </row>
    <row r="243" spans="1:5" x14ac:dyDescent="0.3">
      <c r="A243" s="11" t="s">
        <v>241</v>
      </c>
      <c r="B243" s="6" t="s">
        <v>291</v>
      </c>
      <c r="C243" s="6">
        <v>1</v>
      </c>
      <c r="D243" s="12">
        <v>747</v>
      </c>
      <c r="E243" s="13">
        <f t="shared" si="9"/>
        <v>1.3386880856760375</v>
      </c>
    </row>
    <row r="244" spans="1:5" x14ac:dyDescent="0.3">
      <c r="A244" s="11" t="s">
        <v>242</v>
      </c>
      <c r="B244" s="6" t="s">
        <v>278</v>
      </c>
      <c r="C244" s="6">
        <v>87</v>
      </c>
      <c r="D244" s="12">
        <v>28857</v>
      </c>
      <c r="E244" s="13">
        <f t="shared" si="9"/>
        <v>3.0148664102297533</v>
      </c>
    </row>
    <row r="245" spans="1:5" x14ac:dyDescent="0.3">
      <c r="A245" s="11" t="s">
        <v>243</v>
      </c>
      <c r="B245" s="6" t="s">
        <v>256</v>
      </c>
      <c r="C245" s="6">
        <v>30</v>
      </c>
      <c r="D245" s="12">
        <v>7313</v>
      </c>
      <c r="E245" s="13">
        <f t="shared" si="9"/>
        <v>4.1022836045398607</v>
      </c>
    </row>
    <row r="246" spans="1:5" x14ac:dyDescent="0.3">
      <c r="A246" s="11" t="s">
        <v>244</v>
      </c>
      <c r="B246" s="6" t="s">
        <v>265</v>
      </c>
      <c r="C246" s="6">
        <v>302</v>
      </c>
      <c r="D246" s="12">
        <v>119971</v>
      </c>
      <c r="E246" s="13">
        <f t="shared" si="9"/>
        <v>2.5172750081269641</v>
      </c>
    </row>
    <row r="247" spans="1:5" x14ac:dyDescent="0.3">
      <c r="A247" s="11" t="s">
        <v>318</v>
      </c>
      <c r="B247" s="10" t="s">
        <v>292</v>
      </c>
      <c r="C247" s="10" t="s">
        <v>320</v>
      </c>
      <c r="D247" s="15">
        <v>766</v>
      </c>
      <c r="E247" s="13">
        <v>0</v>
      </c>
    </row>
    <row r="248" spans="1:5" x14ac:dyDescent="0.3">
      <c r="A248" s="11" t="s">
        <v>245</v>
      </c>
      <c r="B248" s="6" t="s">
        <v>312</v>
      </c>
      <c r="C248" s="6">
        <v>38</v>
      </c>
      <c r="D248" s="12">
        <v>24681</v>
      </c>
      <c r="E248" s="13">
        <f t="shared" si="9"/>
        <v>1.5396458814472671</v>
      </c>
    </row>
    <row r="249" spans="1:5" x14ac:dyDescent="0.3">
      <c r="A249" s="11" t="s">
        <v>246</v>
      </c>
      <c r="B249" s="6" t="s">
        <v>274</v>
      </c>
      <c r="C249" s="6">
        <v>18</v>
      </c>
      <c r="D249" s="12">
        <v>3085</v>
      </c>
      <c r="E249" s="13">
        <f t="shared" si="9"/>
        <v>5.8346839546191243</v>
      </c>
    </row>
    <row r="250" spans="1:5" x14ac:dyDescent="0.3">
      <c r="A250" s="11" t="s">
        <v>247</v>
      </c>
      <c r="B250" s="6" t="s">
        <v>279</v>
      </c>
      <c r="C250" s="6">
        <v>34</v>
      </c>
      <c r="D250" s="12">
        <v>11569</v>
      </c>
      <c r="E250" s="13">
        <f t="shared" si="9"/>
        <v>2.9388884086783649</v>
      </c>
    </row>
    <row r="251" spans="1:5" x14ac:dyDescent="0.3">
      <c r="A251" s="11" t="s">
        <v>248</v>
      </c>
      <c r="B251" s="6" t="s">
        <v>261</v>
      </c>
      <c r="C251" s="6">
        <v>18</v>
      </c>
      <c r="D251" s="12">
        <v>3038</v>
      </c>
      <c r="E251" s="13">
        <f t="shared" si="9"/>
        <v>5.924950625411455</v>
      </c>
    </row>
    <row r="252" spans="1:5" x14ac:dyDescent="0.3">
      <c r="A252" s="11" t="s">
        <v>249</v>
      </c>
      <c r="B252" s="6" t="s">
        <v>261</v>
      </c>
      <c r="C252" s="6">
        <v>85</v>
      </c>
      <c r="D252" s="12">
        <v>50318</v>
      </c>
      <c r="E252" s="13">
        <f t="shared" si="9"/>
        <v>1.6892563297428356</v>
      </c>
    </row>
    <row r="253" spans="1:5" x14ac:dyDescent="0.3">
      <c r="A253" s="11" t="s">
        <v>250</v>
      </c>
      <c r="B253" s="6" t="s">
        <v>266</v>
      </c>
      <c r="C253" s="6">
        <v>98</v>
      </c>
      <c r="D253" s="12">
        <v>53331</v>
      </c>
      <c r="E253" s="13">
        <f t="shared" si="9"/>
        <v>1.8375803941422437</v>
      </c>
    </row>
    <row r="254" spans="1:5" x14ac:dyDescent="0.3">
      <c r="A254" s="11" t="s">
        <v>251</v>
      </c>
      <c r="B254" s="6" t="s">
        <v>261</v>
      </c>
      <c r="C254" s="6">
        <v>82</v>
      </c>
      <c r="D254" s="12">
        <v>30465</v>
      </c>
      <c r="E254" s="13">
        <f t="shared" si="9"/>
        <v>2.6916133267684228</v>
      </c>
    </row>
    <row r="255" spans="1:5" x14ac:dyDescent="0.3">
      <c r="A255" s="11" t="s">
        <v>252</v>
      </c>
      <c r="B255" s="6" t="s">
        <v>258</v>
      </c>
      <c r="C255" s="6">
        <v>50</v>
      </c>
      <c r="D255" s="12">
        <v>39038</v>
      </c>
      <c r="E255" s="13">
        <f t="shared" si="9"/>
        <v>1.2808033198422051</v>
      </c>
    </row>
    <row r="256" spans="1:5" ht="15" thickBot="1" x14ac:dyDescent="0.35">
      <c r="A256" s="19" t="s">
        <v>253</v>
      </c>
      <c r="B256" s="6" t="s">
        <v>283</v>
      </c>
      <c r="C256" s="6">
        <v>36</v>
      </c>
      <c r="D256" s="20">
        <v>18631</v>
      </c>
      <c r="E256" s="13">
        <f t="shared" si="9"/>
        <v>1.9322634319145511</v>
      </c>
    </row>
    <row r="257" spans="1:5" x14ac:dyDescent="0.3">
      <c r="A257" s="21" t="s">
        <v>319</v>
      </c>
      <c r="B257" s="22"/>
      <c r="C257" s="22">
        <f>SUM(Table1[LE Officer Count])</f>
        <v>19826</v>
      </c>
      <c r="D257" s="23">
        <f>SUM(Table1[Total Population])</f>
        <v>8591132</v>
      </c>
      <c r="E257" s="24"/>
    </row>
  </sheetData>
  <conditionalFormatting sqref="D3 D203 D47 D222 D246:D249 D72:D74">
    <cfRule type="expression" dxfId="131" priority="127" stopIfTrue="1">
      <formula>NOT(ISERROR(SEARCH("County",D3)))</formula>
    </cfRule>
  </conditionalFormatting>
  <conditionalFormatting sqref="D4">
    <cfRule type="expression" dxfId="130" priority="126" stopIfTrue="1">
      <formula>NOT(ISERROR(SEARCH("County",D4)))</formula>
    </cfRule>
  </conditionalFormatting>
  <conditionalFormatting sqref="D6">
    <cfRule type="expression" dxfId="129" priority="125" stopIfTrue="1">
      <formula>NOT(ISERROR(SEARCH("County",D6)))</formula>
    </cfRule>
  </conditionalFormatting>
  <conditionalFormatting sqref="D7:D10">
    <cfRule type="expression" dxfId="128" priority="124" stopIfTrue="1">
      <formula>NOT(ISERROR(SEARCH("County",D7)))</formula>
    </cfRule>
  </conditionalFormatting>
  <conditionalFormatting sqref="D11:D12">
    <cfRule type="expression" dxfId="127" priority="123" stopIfTrue="1">
      <formula>NOT(ISERROR(SEARCH("County",D11)))</formula>
    </cfRule>
  </conditionalFormatting>
  <conditionalFormatting sqref="D13">
    <cfRule type="expression" dxfId="126" priority="122" stopIfTrue="1">
      <formula>NOT(ISERROR(SEARCH("County",D13)))</formula>
    </cfRule>
  </conditionalFormatting>
  <conditionalFormatting sqref="D14">
    <cfRule type="expression" dxfId="125" priority="121" stopIfTrue="1">
      <formula>NOT(ISERROR(SEARCH("County",D14)))</formula>
    </cfRule>
  </conditionalFormatting>
  <conditionalFormatting sqref="D17">
    <cfRule type="expression" dxfId="124" priority="120" stopIfTrue="1">
      <formula>NOT(ISERROR(SEARCH("County",D17)))</formula>
    </cfRule>
  </conditionalFormatting>
  <conditionalFormatting sqref="D18:D20">
    <cfRule type="expression" dxfId="123" priority="119" stopIfTrue="1">
      <formula>NOT(ISERROR(SEARCH("County",D18)))</formula>
    </cfRule>
  </conditionalFormatting>
  <conditionalFormatting sqref="D21:D24">
    <cfRule type="expression" dxfId="122" priority="118" stopIfTrue="1">
      <formula>NOT(ISERROR(SEARCH("County",D21)))</formula>
    </cfRule>
  </conditionalFormatting>
  <conditionalFormatting sqref="D26">
    <cfRule type="expression" dxfId="121" priority="117" stopIfTrue="1">
      <formula>NOT(ISERROR(SEARCH("County",D26)))</formula>
    </cfRule>
  </conditionalFormatting>
  <conditionalFormatting sqref="D27">
    <cfRule type="expression" dxfId="120" priority="116" stopIfTrue="1">
      <formula>NOT(ISERROR(SEARCH("County",D27)))</formula>
    </cfRule>
  </conditionalFormatting>
  <conditionalFormatting sqref="D28">
    <cfRule type="expression" dxfId="119" priority="115" stopIfTrue="1">
      <formula>NOT(ISERROR(SEARCH("County",D28)))</formula>
    </cfRule>
  </conditionalFormatting>
  <conditionalFormatting sqref="D29:D32">
    <cfRule type="expression" dxfId="118" priority="114" stopIfTrue="1">
      <formula>NOT(ISERROR(SEARCH("County",D29)))</formula>
    </cfRule>
  </conditionalFormatting>
  <conditionalFormatting sqref="D33:D35">
    <cfRule type="expression" dxfId="117" priority="112" stopIfTrue="1">
      <formula>NOT(ISERROR(SEARCH("County",D33)))</formula>
    </cfRule>
  </conditionalFormatting>
  <conditionalFormatting sqref="D36:D37">
    <cfRule type="expression" dxfId="116" priority="111" stopIfTrue="1">
      <formula>NOT(ISERROR(SEARCH("County",D36)))</formula>
    </cfRule>
  </conditionalFormatting>
  <conditionalFormatting sqref="D38">
    <cfRule type="expression" dxfId="115" priority="110" stopIfTrue="1">
      <formula>NOT(ISERROR(SEARCH("County",D38)))</formula>
    </cfRule>
  </conditionalFormatting>
  <conditionalFormatting sqref="D39">
    <cfRule type="expression" dxfId="114" priority="109" stopIfTrue="1">
      <formula>NOT(ISERROR(SEARCH("County",D39)))</formula>
    </cfRule>
  </conditionalFormatting>
  <conditionalFormatting sqref="D40">
    <cfRule type="expression" dxfId="113" priority="108" stopIfTrue="1">
      <formula>NOT(ISERROR(SEARCH("County",D40)))</formula>
    </cfRule>
  </conditionalFormatting>
  <conditionalFormatting sqref="D41:D42">
    <cfRule type="expression" dxfId="112" priority="107" stopIfTrue="1">
      <formula>NOT(ISERROR(SEARCH("County",D41)))</formula>
    </cfRule>
  </conditionalFormatting>
  <conditionalFormatting sqref="D43">
    <cfRule type="expression" dxfId="111" priority="106" stopIfTrue="1">
      <formula>NOT(ISERROR(SEARCH("County",D43)))</formula>
    </cfRule>
  </conditionalFormatting>
  <conditionalFormatting sqref="D44">
    <cfRule type="expression" dxfId="110" priority="105" stopIfTrue="1">
      <formula>NOT(ISERROR(SEARCH("County",D44)))</formula>
    </cfRule>
  </conditionalFormatting>
  <conditionalFormatting sqref="D45:D46">
    <cfRule type="expression" dxfId="109" priority="104" stopIfTrue="1">
      <formula>NOT(ISERROR(SEARCH("County",D45)))</formula>
    </cfRule>
  </conditionalFormatting>
  <conditionalFormatting sqref="D48">
    <cfRule type="expression" dxfId="108" priority="102" stopIfTrue="1">
      <formula>NOT(ISERROR(SEARCH("County",D48)))</formula>
    </cfRule>
  </conditionalFormatting>
  <conditionalFormatting sqref="D49">
    <cfRule type="expression" dxfId="107" priority="101" stopIfTrue="1">
      <formula>NOT(ISERROR(SEARCH("County",D49)))</formula>
    </cfRule>
  </conditionalFormatting>
  <conditionalFormatting sqref="D50">
    <cfRule type="expression" dxfId="106" priority="100" stopIfTrue="1">
      <formula>NOT(ISERROR(SEARCH("County",D50)))</formula>
    </cfRule>
  </conditionalFormatting>
  <conditionalFormatting sqref="D51">
    <cfRule type="expression" dxfId="105" priority="99" stopIfTrue="1">
      <formula>NOT(ISERROR(SEARCH("County",D51)))</formula>
    </cfRule>
  </conditionalFormatting>
  <conditionalFormatting sqref="D52">
    <cfRule type="expression" dxfId="104" priority="98" stopIfTrue="1">
      <formula>NOT(ISERROR(SEARCH("County",D52)))</formula>
    </cfRule>
  </conditionalFormatting>
  <conditionalFormatting sqref="D53">
    <cfRule type="expression" dxfId="103" priority="97" stopIfTrue="1">
      <formula>NOT(ISERROR(SEARCH("County",D53)))</formula>
    </cfRule>
  </conditionalFormatting>
  <conditionalFormatting sqref="D54">
    <cfRule type="expression" dxfId="102" priority="96" stopIfTrue="1">
      <formula>NOT(ISERROR(SEARCH("County",D54)))</formula>
    </cfRule>
  </conditionalFormatting>
  <conditionalFormatting sqref="D55">
    <cfRule type="expression" dxfId="101" priority="95" stopIfTrue="1">
      <formula>NOT(ISERROR(SEARCH("County",D55)))</formula>
    </cfRule>
  </conditionalFormatting>
  <conditionalFormatting sqref="D56">
    <cfRule type="expression" dxfId="100" priority="94" stopIfTrue="1">
      <formula>NOT(ISERROR(SEARCH("County",D56)))</formula>
    </cfRule>
  </conditionalFormatting>
  <conditionalFormatting sqref="D57:D58">
    <cfRule type="expression" dxfId="99" priority="93" stopIfTrue="1">
      <formula>NOT(ISERROR(SEARCH("County",D57)))</formula>
    </cfRule>
  </conditionalFormatting>
  <conditionalFormatting sqref="D59">
    <cfRule type="expression" dxfId="98" priority="92" stopIfTrue="1">
      <formula>NOT(ISERROR(SEARCH("County",D59)))</formula>
    </cfRule>
  </conditionalFormatting>
  <conditionalFormatting sqref="D61:D63">
    <cfRule type="expression" dxfId="97" priority="91" stopIfTrue="1">
      <formula>NOT(ISERROR(SEARCH("County",D61)))</formula>
    </cfRule>
  </conditionalFormatting>
  <conditionalFormatting sqref="D60">
    <cfRule type="expression" dxfId="96" priority="90" stopIfTrue="1">
      <formula>NOT(ISERROR(SEARCH("County",D60)))</formula>
    </cfRule>
  </conditionalFormatting>
  <conditionalFormatting sqref="D64">
    <cfRule type="expression" dxfId="95" priority="89" stopIfTrue="1">
      <formula>NOT(ISERROR(SEARCH("County",D64)))</formula>
    </cfRule>
  </conditionalFormatting>
  <conditionalFormatting sqref="D65">
    <cfRule type="expression" dxfId="94" priority="88" stopIfTrue="1">
      <formula>NOT(ISERROR(SEARCH("County",D65)))</formula>
    </cfRule>
  </conditionalFormatting>
  <conditionalFormatting sqref="D66:D68">
    <cfRule type="expression" dxfId="93" priority="87" stopIfTrue="1">
      <formula>NOT(ISERROR(SEARCH("County",D66)))</formula>
    </cfRule>
  </conditionalFormatting>
  <conditionalFormatting sqref="D69:D70">
    <cfRule type="expression" dxfId="92" priority="86" stopIfTrue="1">
      <formula>NOT(ISERROR(SEARCH("County",D69)))</formula>
    </cfRule>
  </conditionalFormatting>
  <conditionalFormatting sqref="D71">
    <cfRule type="expression" dxfId="91" priority="85" stopIfTrue="1">
      <formula>NOT(ISERROR(SEARCH("County",D71)))</formula>
    </cfRule>
  </conditionalFormatting>
  <conditionalFormatting sqref="D108:D112">
    <cfRule type="expression" dxfId="90" priority="69" stopIfTrue="1">
      <formula>NOT(ISERROR(SEARCH("County",D108)))</formula>
    </cfRule>
  </conditionalFormatting>
  <conditionalFormatting sqref="D79:D80">
    <cfRule type="expression" dxfId="89" priority="83" stopIfTrue="1">
      <formula>NOT(ISERROR(SEARCH("County",D79)))</formula>
    </cfRule>
  </conditionalFormatting>
  <conditionalFormatting sqref="D81:D82">
    <cfRule type="expression" dxfId="88" priority="82" stopIfTrue="1">
      <formula>NOT(ISERROR(SEARCH("County",D81)))</formula>
    </cfRule>
  </conditionalFormatting>
  <conditionalFormatting sqref="D83:D84">
    <cfRule type="expression" dxfId="87" priority="81" stopIfTrue="1">
      <formula>NOT(ISERROR(SEARCH("County",D83)))</formula>
    </cfRule>
  </conditionalFormatting>
  <conditionalFormatting sqref="D87">
    <cfRule type="expression" dxfId="86" priority="80" stopIfTrue="1">
      <formula>NOT(ISERROR(SEARCH("County",D87)))</formula>
    </cfRule>
  </conditionalFormatting>
  <conditionalFormatting sqref="D85:D86">
    <cfRule type="expression" dxfId="85" priority="79" stopIfTrue="1">
      <formula>NOT(ISERROR(SEARCH("County",D85)))</formula>
    </cfRule>
  </conditionalFormatting>
  <conditionalFormatting sqref="D88:D96">
    <cfRule type="expression" dxfId="84" priority="78" stopIfTrue="1">
      <formula>NOT(ISERROR(SEARCH("County",D88)))</formula>
    </cfRule>
  </conditionalFormatting>
  <conditionalFormatting sqref="D97:D99">
    <cfRule type="expression" dxfId="83" priority="77" stopIfTrue="1">
      <formula>NOT(ISERROR(SEARCH("County",D97)))</formula>
    </cfRule>
  </conditionalFormatting>
  <conditionalFormatting sqref="D100">
    <cfRule type="expression" dxfId="82" priority="76" stopIfTrue="1">
      <formula>NOT(ISERROR(SEARCH("County",D100)))</formula>
    </cfRule>
  </conditionalFormatting>
  <conditionalFormatting sqref="D101">
    <cfRule type="expression" dxfId="81" priority="75" stopIfTrue="1">
      <formula>NOT(ISERROR(SEARCH("County",D101)))</formula>
    </cfRule>
  </conditionalFormatting>
  <conditionalFormatting sqref="D102">
    <cfRule type="expression" dxfId="80" priority="74" stopIfTrue="1">
      <formula>NOT(ISERROR(SEARCH("County",D102)))</formula>
    </cfRule>
  </conditionalFormatting>
  <conditionalFormatting sqref="D103">
    <cfRule type="expression" dxfId="79" priority="73" stopIfTrue="1">
      <formula>NOT(ISERROR(SEARCH("County",D103)))</formula>
    </cfRule>
  </conditionalFormatting>
  <conditionalFormatting sqref="D104:D105">
    <cfRule type="expression" dxfId="78" priority="72" stopIfTrue="1">
      <formula>NOT(ISERROR(SEARCH("County",D104)))</formula>
    </cfRule>
  </conditionalFormatting>
  <conditionalFormatting sqref="D106">
    <cfRule type="expression" dxfId="77" priority="71" stopIfTrue="1">
      <formula>NOT(ISERROR(SEARCH("County",D106)))</formula>
    </cfRule>
  </conditionalFormatting>
  <conditionalFormatting sqref="D107">
    <cfRule type="expression" dxfId="76" priority="70" stopIfTrue="1">
      <formula>NOT(ISERROR(SEARCH("County",D107)))</formula>
    </cfRule>
  </conditionalFormatting>
  <conditionalFormatting sqref="D113:D114">
    <cfRule type="expression" dxfId="75" priority="68" stopIfTrue="1">
      <formula>NOT(ISERROR(SEARCH("County",D113)))</formula>
    </cfRule>
  </conditionalFormatting>
  <conditionalFormatting sqref="D115">
    <cfRule type="expression" dxfId="74" priority="67" stopIfTrue="1">
      <formula>NOT(ISERROR(SEARCH("County",D115)))</formula>
    </cfRule>
  </conditionalFormatting>
  <conditionalFormatting sqref="D116">
    <cfRule type="expression" dxfId="73" priority="66" stopIfTrue="1">
      <formula>NOT(ISERROR(SEARCH("County",D116)))</formula>
    </cfRule>
  </conditionalFormatting>
  <conditionalFormatting sqref="D117:D118">
    <cfRule type="expression" dxfId="72" priority="65" stopIfTrue="1">
      <formula>NOT(ISERROR(SEARCH("County",D117)))</formula>
    </cfRule>
  </conditionalFormatting>
  <conditionalFormatting sqref="D120:D123">
    <cfRule type="expression" dxfId="71" priority="64" stopIfTrue="1">
      <formula>NOT(ISERROR(SEARCH("County",D120)))</formula>
    </cfRule>
  </conditionalFormatting>
  <conditionalFormatting sqref="D119">
    <cfRule type="expression" dxfId="70" priority="63" stopIfTrue="1">
      <formula>NOT(ISERROR(SEARCH("County",D119)))</formula>
    </cfRule>
  </conditionalFormatting>
  <conditionalFormatting sqref="D128:D131 D124:D126">
    <cfRule type="expression" dxfId="69" priority="62" stopIfTrue="1">
      <formula>NOT(ISERROR(SEARCH("County",D124)))</formula>
    </cfRule>
  </conditionalFormatting>
  <conditionalFormatting sqref="D132:D133 D135:D136">
    <cfRule type="expression" dxfId="68" priority="61" stopIfTrue="1">
      <formula>NOT(ISERROR(SEARCH("County",D132)))</formula>
    </cfRule>
  </conditionalFormatting>
  <conditionalFormatting sqref="D134">
    <cfRule type="expression" dxfId="67" priority="60" stopIfTrue="1">
      <formula>NOT(ISERROR(SEARCH("County",D134)))</formula>
    </cfRule>
  </conditionalFormatting>
  <conditionalFormatting sqref="D137:D142">
    <cfRule type="expression" dxfId="66" priority="59" stopIfTrue="1">
      <formula>NOT(ISERROR(SEARCH("County",D137)))</formula>
    </cfRule>
  </conditionalFormatting>
  <conditionalFormatting sqref="D143:D149">
    <cfRule type="expression" dxfId="65" priority="58" stopIfTrue="1">
      <formula>NOT(ISERROR(SEARCH("County",D143)))</formula>
    </cfRule>
  </conditionalFormatting>
  <conditionalFormatting sqref="D150:D151">
    <cfRule type="expression" dxfId="64" priority="57" stopIfTrue="1">
      <formula>NOT(ISERROR(SEARCH("County",D150)))</formula>
    </cfRule>
  </conditionalFormatting>
  <conditionalFormatting sqref="D152">
    <cfRule type="expression" dxfId="63" priority="56" stopIfTrue="1">
      <formula>NOT(ISERROR(SEARCH("County",D152)))</formula>
    </cfRule>
  </conditionalFormatting>
  <conditionalFormatting sqref="D153">
    <cfRule type="expression" dxfId="62" priority="55" stopIfTrue="1">
      <formula>NOT(ISERROR(SEARCH("County",D153)))</formula>
    </cfRule>
  </conditionalFormatting>
  <conditionalFormatting sqref="D154">
    <cfRule type="expression" dxfId="61" priority="54" stopIfTrue="1">
      <formula>NOT(ISERROR(SEARCH("County",D154)))</formula>
    </cfRule>
  </conditionalFormatting>
  <conditionalFormatting sqref="D155:D157">
    <cfRule type="expression" dxfId="60" priority="53" stopIfTrue="1">
      <formula>NOT(ISERROR(SEARCH("County",D155)))</formula>
    </cfRule>
  </conditionalFormatting>
  <conditionalFormatting sqref="D158">
    <cfRule type="expression" dxfId="59" priority="52" stopIfTrue="1">
      <formula>NOT(ISERROR(SEARCH("County",D158)))</formula>
    </cfRule>
  </conditionalFormatting>
  <conditionalFormatting sqref="D163:D169">
    <cfRule type="expression" dxfId="58" priority="51" stopIfTrue="1">
      <formula>NOT(ISERROR(SEARCH("County",D163)))</formula>
    </cfRule>
  </conditionalFormatting>
  <conditionalFormatting sqref="D159">
    <cfRule type="expression" dxfId="57" priority="50" stopIfTrue="1">
      <formula>NOT(ISERROR(SEARCH("County",D159)))</formula>
    </cfRule>
  </conditionalFormatting>
  <conditionalFormatting sqref="D160:D162">
    <cfRule type="expression" dxfId="56" priority="49" stopIfTrue="1">
      <formula>NOT(ISERROR(SEARCH("County",D160)))</formula>
    </cfRule>
  </conditionalFormatting>
  <conditionalFormatting sqref="D170:D171">
    <cfRule type="expression" dxfId="55" priority="48" stopIfTrue="1">
      <formula>NOT(ISERROR(SEARCH("County",D170)))</formula>
    </cfRule>
  </conditionalFormatting>
  <conditionalFormatting sqref="D172">
    <cfRule type="expression" dxfId="54" priority="47" stopIfTrue="1">
      <formula>NOT(ISERROR(SEARCH("County",D172)))</formula>
    </cfRule>
  </conditionalFormatting>
  <conditionalFormatting sqref="D173:D174">
    <cfRule type="expression" dxfId="53" priority="46" stopIfTrue="1">
      <formula>NOT(ISERROR(SEARCH("County",D173)))</formula>
    </cfRule>
  </conditionalFormatting>
  <conditionalFormatting sqref="D175">
    <cfRule type="expression" dxfId="52" priority="45" stopIfTrue="1">
      <formula>NOT(ISERROR(SEARCH("County",D175)))</formula>
    </cfRule>
  </conditionalFormatting>
  <conditionalFormatting sqref="D176">
    <cfRule type="expression" dxfId="51" priority="44" stopIfTrue="1">
      <formula>NOT(ISERROR(SEARCH("County",D176)))</formula>
    </cfRule>
  </conditionalFormatting>
  <conditionalFormatting sqref="D177">
    <cfRule type="expression" dxfId="50" priority="43" stopIfTrue="1">
      <formula>NOT(ISERROR(SEARCH("County",D177)))</formula>
    </cfRule>
  </conditionalFormatting>
  <conditionalFormatting sqref="D178:D181">
    <cfRule type="expression" dxfId="49" priority="42" stopIfTrue="1">
      <formula>NOT(ISERROR(SEARCH("County",D178)))</formula>
    </cfRule>
  </conditionalFormatting>
  <conditionalFormatting sqref="D182">
    <cfRule type="expression" dxfId="48" priority="41" stopIfTrue="1">
      <formula>NOT(ISERROR(SEARCH("County",D182)))</formula>
    </cfRule>
  </conditionalFormatting>
  <conditionalFormatting sqref="D183">
    <cfRule type="expression" dxfId="47" priority="40" stopIfTrue="1">
      <formula>NOT(ISERROR(SEARCH("County",D183)))</formula>
    </cfRule>
  </conditionalFormatting>
  <conditionalFormatting sqref="D184:D185">
    <cfRule type="expression" dxfId="46" priority="39" stopIfTrue="1">
      <formula>NOT(ISERROR(SEARCH("County",D184)))</formula>
    </cfRule>
  </conditionalFormatting>
  <conditionalFormatting sqref="D186:D187">
    <cfRule type="expression" dxfId="45" priority="38" stopIfTrue="1">
      <formula>NOT(ISERROR(SEARCH("County",D186)))</formula>
    </cfRule>
  </conditionalFormatting>
  <conditionalFormatting sqref="D188">
    <cfRule type="expression" dxfId="44" priority="37" stopIfTrue="1">
      <formula>NOT(ISERROR(SEARCH("County",D188)))</formula>
    </cfRule>
  </conditionalFormatting>
  <conditionalFormatting sqref="D189">
    <cfRule type="expression" dxfId="43" priority="36" stopIfTrue="1">
      <formula>NOT(ISERROR(SEARCH("County",D189)))</formula>
    </cfRule>
  </conditionalFormatting>
  <conditionalFormatting sqref="D190">
    <cfRule type="expression" dxfId="42" priority="35" stopIfTrue="1">
      <formula>NOT(ISERROR(SEARCH("County",D190)))</formula>
    </cfRule>
  </conditionalFormatting>
  <conditionalFormatting sqref="D191">
    <cfRule type="expression" dxfId="41" priority="34" stopIfTrue="1">
      <formula>NOT(ISERROR(SEARCH("County",D191)))</formula>
    </cfRule>
  </conditionalFormatting>
  <conditionalFormatting sqref="D192:D194">
    <cfRule type="expression" dxfId="40" priority="33" stopIfTrue="1">
      <formula>NOT(ISERROR(SEARCH("County",D192)))</formula>
    </cfRule>
  </conditionalFormatting>
  <conditionalFormatting sqref="D195">
    <cfRule type="expression" dxfId="39" priority="32" stopIfTrue="1">
      <formula>NOT(ISERROR(SEARCH("County",D195)))</formula>
    </cfRule>
  </conditionalFormatting>
  <conditionalFormatting sqref="D196">
    <cfRule type="expression" dxfId="38" priority="31" stopIfTrue="1">
      <formula>NOT(ISERROR(SEARCH("County",D196)))</formula>
    </cfRule>
  </conditionalFormatting>
  <conditionalFormatting sqref="D198">
    <cfRule type="expression" dxfId="37" priority="30" stopIfTrue="1">
      <formula>NOT(ISERROR(SEARCH("County",D198)))</formula>
    </cfRule>
  </conditionalFormatting>
  <conditionalFormatting sqref="D199:D201">
    <cfRule type="expression" dxfId="36" priority="29" stopIfTrue="1">
      <formula>NOT(ISERROR(SEARCH("County",D199)))</formula>
    </cfRule>
  </conditionalFormatting>
  <conditionalFormatting sqref="D202">
    <cfRule type="expression" dxfId="35" priority="28" stopIfTrue="1">
      <formula>NOT(ISERROR(SEARCH("County",D202)))</formula>
    </cfRule>
  </conditionalFormatting>
  <conditionalFormatting sqref="D204:D205">
    <cfRule type="expression" dxfId="34" priority="27" stopIfTrue="1">
      <formula>NOT(ISERROR(SEARCH("County",D204)))</formula>
    </cfRule>
  </conditionalFormatting>
  <conditionalFormatting sqref="D206:D209">
    <cfRule type="expression" dxfId="33" priority="26" stopIfTrue="1">
      <formula>NOT(ISERROR(SEARCH("County",D206)))</formula>
    </cfRule>
  </conditionalFormatting>
  <conditionalFormatting sqref="D210">
    <cfRule type="expression" dxfId="32" priority="25" stopIfTrue="1">
      <formula>NOT(ISERROR(SEARCH("County",D210)))</formula>
    </cfRule>
  </conditionalFormatting>
  <conditionalFormatting sqref="D211:D214">
    <cfRule type="expression" dxfId="31" priority="24" stopIfTrue="1">
      <formula>NOT(ISERROR(SEARCH("County",D211)))</formula>
    </cfRule>
  </conditionalFormatting>
  <conditionalFormatting sqref="D215">
    <cfRule type="expression" dxfId="30" priority="23" stopIfTrue="1">
      <formula>NOT(ISERROR(SEARCH("County",D215)))</formula>
    </cfRule>
  </conditionalFormatting>
  <conditionalFormatting sqref="D216:D218">
    <cfRule type="expression" dxfId="29" priority="22" stopIfTrue="1">
      <formula>NOT(ISERROR(SEARCH("County",D216)))</formula>
    </cfRule>
  </conditionalFormatting>
  <conditionalFormatting sqref="D219">
    <cfRule type="expression" dxfId="28" priority="21" stopIfTrue="1">
      <formula>NOT(ISERROR(SEARCH("County",D219)))</formula>
    </cfRule>
  </conditionalFormatting>
  <conditionalFormatting sqref="D220:D221">
    <cfRule type="expression" dxfId="27" priority="20" stopIfTrue="1">
      <formula>NOT(ISERROR(SEARCH("County",D220)))</formula>
    </cfRule>
  </conditionalFormatting>
  <conditionalFormatting sqref="D223">
    <cfRule type="expression" dxfId="26" priority="18" stopIfTrue="1">
      <formula>NOT(ISERROR(SEARCH("County",D223)))</formula>
    </cfRule>
  </conditionalFormatting>
  <conditionalFormatting sqref="D224">
    <cfRule type="expression" dxfId="25" priority="17" stopIfTrue="1">
      <formula>NOT(ISERROR(SEARCH("County",D224)))</formula>
    </cfRule>
  </conditionalFormatting>
  <conditionalFormatting sqref="D226:D228">
    <cfRule type="expression" dxfId="24" priority="16" stopIfTrue="1">
      <formula>NOT(ISERROR(SEARCH("County",D226)))</formula>
    </cfRule>
  </conditionalFormatting>
  <conditionalFormatting sqref="D225">
    <cfRule type="expression" dxfId="23" priority="15" stopIfTrue="1">
      <formula>NOT(ISERROR(SEARCH("County",D225)))</formula>
    </cfRule>
  </conditionalFormatting>
  <conditionalFormatting sqref="D229:D236">
    <cfRule type="expression" dxfId="22" priority="14" stopIfTrue="1">
      <formula>NOT(ISERROR(SEARCH("County",D229)))</formula>
    </cfRule>
  </conditionalFormatting>
  <conditionalFormatting sqref="D237">
    <cfRule type="expression" dxfId="21" priority="13" stopIfTrue="1">
      <formula>NOT(ISERROR(SEARCH("County",D237)))</formula>
    </cfRule>
  </conditionalFormatting>
  <conditionalFormatting sqref="D242">
    <cfRule type="expression" dxfId="20" priority="11" stopIfTrue="1">
      <formula>NOT(ISERROR(SEARCH("County",D242)))</formula>
    </cfRule>
  </conditionalFormatting>
  <conditionalFormatting sqref="D243:D244">
    <cfRule type="expression" dxfId="19" priority="10" stopIfTrue="1">
      <formula>NOT(ISERROR(SEARCH("County",D243)))</formula>
    </cfRule>
  </conditionalFormatting>
  <conditionalFormatting sqref="D245">
    <cfRule type="expression" dxfId="18" priority="9" stopIfTrue="1">
      <formula>NOT(ISERROR(SEARCH("County",D245)))</formula>
    </cfRule>
  </conditionalFormatting>
  <conditionalFormatting sqref="D250:D251">
    <cfRule type="expression" dxfId="17" priority="7" stopIfTrue="1">
      <formula>NOT(ISERROR(SEARCH("County",D250)))</formula>
    </cfRule>
  </conditionalFormatting>
  <conditionalFormatting sqref="D252:D254">
    <cfRule type="expression" dxfId="16" priority="6" stopIfTrue="1">
      <formula>NOT(ISERROR(SEARCH("County",D252)))</formula>
    </cfRule>
  </conditionalFormatting>
  <conditionalFormatting sqref="D255">
    <cfRule type="expression" dxfId="15" priority="5" stopIfTrue="1">
      <formula>NOT(ISERROR(SEARCH("County",D255)))</formula>
    </cfRule>
  </conditionalFormatting>
  <conditionalFormatting sqref="D256">
    <cfRule type="expression" dxfId="14" priority="4" stopIfTrue="1">
      <formula>NOT(ISERROR(SEARCH("County",D256)))</formula>
    </cfRule>
  </conditionalFormatting>
  <conditionalFormatting sqref="D5">
    <cfRule type="expression" dxfId="13" priority="3" stopIfTrue="1">
      <formula>NOT(ISERROR(SEARCH("County",D5)))</formula>
    </cfRule>
  </conditionalFormatting>
  <conditionalFormatting sqref="D239">
    <cfRule type="expression" dxfId="12" priority="1" stopIfTrue="1">
      <formula>NOT(ISERROR(SEARCH("County",D239)))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Rebecca</dc:creator>
  <cp:lastModifiedBy>Baker, Rebecca</cp:lastModifiedBy>
  <dcterms:created xsi:type="dcterms:W3CDTF">2023-04-18T11:15:56Z</dcterms:created>
  <dcterms:modified xsi:type="dcterms:W3CDTF">2023-04-18T15:20:50Z</dcterms:modified>
</cp:coreProperties>
</file>