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SAC\Website\Data Refresh Aug 2022\01 - Main Page\04 - Judicial Circuit Offense\"/>
    </mc:Choice>
  </mc:AlternateContent>
  <xr:revisionPtr revIDLastSave="0" documentId="13_ncr:1_{EC3FD0C0-997D-4520-B1C2-32E4A25BEBB6}" xr6:coauthVersionLast="36" xr6:coauthVersionMax="36" xr10:uidLastSave="{00000000-0000-0000-0000-000000000000}"/>
  <bookViews>
    <workbookView xWindow="360" yWindow="390" windowWidth="19440" windowHeight="6945" xr2:uid="{00000000-000D-0000-FFFF-FFFF00000000}"/>
  </bookViews>
  <sheets>
    <sheet name="Judicial Circuit Offense Report" sheetId="1" r:id="rId1"/>
  </sheets>
  <definedNames>
    <definedName name="_xlnm._FilterDatabase" localSheetId="0" hidden="1">'Judicial Circuit Offense Report'!$B$1:$B$51</definedName>
  </definedNames>
  <calcPr calcId="191029"/>
</workbook>
</file>

<file path=xl/calcChain.xml><?xml version="1.0" encoding="utf-8"?>
<calcChain xmlns="http://schemas.openxmlformats.org/spreadsheetml/2006/main">
  <c r="L48" i="1" l="1"/>
  <c r="K48" i="1"/>
  <c r="J48" i="1"/>
  <c r="I48" i="1"/>
  <c r="H48" i="1"/>
  <c r="G48" i="1"/>
  <c r="F48" i="1"/>
  <c r="L47" i="1"/>
  <c r="K47" i="1"/>
  <c r="J47" i="1"/>
  <c r="I47" i="1"/>
  <c r="H47" i="1"/>
  <c r="G47" i="1"/>
  <c r="F47" i="1"/>
  <c r="D48" i="1"/>
  <c r="D47" i="1"/>
  <c r="M47" i="1" s="1"/>
  <c r="C48" i="1"/>
  <c r="C47" i="1"/>
  <c r="B48" i="1"/>
  <c r="B47" i="1"/>
  <c r="E48" i="1" l="1"/>
  <c r="M48" i="1"/>
  <c r="N48" i="1" s="1"/>
</calcChain>
</file>

<file path=xl/sharedStrings.xml><?xml version="1.0" encoding="utf-8"?>
<sst xmlns="http://schemas.openxmlformats.org/spreadsheetml/2006/main" count="73" uniqueCount="50">
  <si>
    <t>Florida Totals</t>
  </si>
  <si>
    <t>Total</t>
  </si>
  <si>
    <t>% Index</t>
  </si>
  <si>
    <t>Motor</t>
  </si>
  <si>
    <t>Crime Rate</t>
  </si>
  <si>
    <t>% Rate</t>
  </si>
  <si>
    <t>Clearance</t>
  </si>
  <si>
    <t>Crime</t>
  </si>
  <si>
    <t>Change</t>
  </si>
  <si>
    <t>Aggravated</t>
  </si>
  <si>
    <t>Vehicle</t>
  </si>
  <si>
    <t>Per 100,000</t>
  </si>
  <si>
    <t>Rate per</t>
  </si>
  <si>
    <t>Annual Report</t>
  </si>
  <si>
    <t>Year</t>
  </si>
  <si>
    <t>Population</t>
  </si>
  <si>
    <t>Index</t>
  </si>
  <si>
    <t>Rape</t>
  </si>
  <si>
    <t>Robbery</t>
  </si>
  <si>
    <t>Assault</t>
  </si>
  <si>
    <t>Burglary</t>
  </si>
  <si>
    <t>Larceny</t>
  </si>
  <si>
    <t>Theft</t>
  </si>
  <si>
    <t>100 Offenses</t>
  </si>
  <si>
    <t>STATEWIDE JUDICIAL CIRCUIT OFFENSE REPORT</t>
  </si>
  <si>
    <t>Murder</t>
  </si>
  <si>
    <t>01-First Circuit</t>
  </si>
  <si>
    <t>02-Second Circuit</t>
  </si>
  <si>
    <t>03-Third Circuit</t>
  </si>
  <si>
    <t>04-Fourth Circuit</t>
  </si>
  <si>
    <t>05-Fifth Circuit</t>
  </si>
  <si>
    <t>06-Sixth Circuit</t>
  </si>
  <si>
    <t>07-Seventh Circuit</t>
  </si>
  <si>
    <t>08-Eighth Circuit</t>
  </si>
  <si>
    <t>09-Ninth Circuit</t>
  </si>
  <si>
    <t>10-Tenth Circuit</t>
  </si>
  <si>
    <t>11-Eleventh Circuit</t>
  </si>
  <si>
    <t>12-Twelfth Circuit</t>
  </si>
  <si>
    <t>13-Thirteenth Circuit</t>
  </si>
  <si>
    <t>14-Fourteenth Circuit</t>
  </si>
  <si>
    <t>15-Fifteenth Circuit</t>
  </si>
  <si>
    <t>16-Sixteenth Circuit</t>
  </si>
  <si>
    <t>17-Seventeenth Circuit</t>
  </si>
  <si>
    <t>18-Eighteenth Circuit</t>
  </si>
  <si>
    <t>19-Nineteenth Circuit</t>
  </si>
  <si>
    <t>20-Twentieth Circuit</t>
  </si>
  <si>
    <t>Statewide</t>
  </si>
  <si>
    <t>January - December 2020</t>
  </si>
  <si>
    <t>19/20</t>
  </si>
  <si>
    <t>SOURCE: Florida Department of Law Enforcement, 2020.  Florida uniform crime report [Computer program].   Updated 09/2022.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</si>
</sst>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8.5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</cellStyleXfs>
  <cellXfs count="50">
    <xf numFmtId="0" fontId="0" fillId="0" borderId="0" xfId="0"/>
    <xf numFmtId="0" fontId="22" fillId="0" borderId="0" xfId="43" applyNumberFormat="1" applyFont="1" applyFill="1" applyBorder="1" applyAlignment="1" applyProtection="1">
      <alignment horizontal="center"/>
    </xf>
    <xf numFmtId="3" fontId="22" fillId="0" borderId="0" xfId="43" applyNumberFormat="1" applyFont="1" applyBorder="1" applyAlignment="1">
      <alignment horizontal="center"/>
    </xf>
    <xf numFmtId="164" fontId="22" fillId="0" borderId="0" xfId="43" applyNumberFormat="1" applyFont="1" applyFill="1" applyBorder="1" applyAlignment="1" applyProtection="1">
      <alignment horizontal="center"/>
    </xf>
    <xf numFmtId="3" fontId="22" fillId="0" borderId="0" xfId="43" applyNumberFormat="1" applyFont="1" applyFill="1" applyBorder="1" applyAlignment="1" applyProtection="1">
      <alignment horizontal="center"/>
    </xf>
    <xf numFmtId="164" fontId="22" fillId="0" borderId="0" xfId="43" applyNumberFormat="1" applyFont="1" applyBorder="1" applyAlignment="1">
      <alignment horizontal="center"/>
    </xf>
    <xf numFmtId="3" fontId="22" fillId="0" borderId="0" xfId="43" applyNumberFormat="1" applyFont="1" applyBorder="1" applyAlignment="1">
      <alignment horizontal="center" vertical="center"/>
    </xf>
    <xf numFmtId="164" fontId="22" fillId="0" borderId="0" xfId="43" applyNumberFormat="1" applyFont="1" applyBorder="1" applyAlignment="1">
      <alignment horizontal="center" vertical="center"/>
    </xf>
    <xf numFmtId="0" fontId="20" fillId="0" borderId="10" xfId="42" applyFont="1" applyBorder="1" applyAlignment="1">
      <alignment vertical="center"/>
    </xf>
    <xf numFmtId="0" fontId="22" fillId="0" borderId="10" xfId="44" applyNumberFormat="1" applyFont="1" applyFill="1" applyBorder="1" applyAlignment="1" applyProtection="1">
      <alignment horizontal="center" wrapText="1"/>
    </xf>
    <xf numFmtId="3" fontId="22" fillId="0" borderId="10" xfId="44" applyNumberFormat="1" applyFont="1" applyFill="1" applyBorder="1" applyAlignment="1" applyProtection="1">
      <alignment horizontal="center" wrapText="1"/>
    </xf>
    <xf numFmtId="164" fontId="22" fillId="0" borderId="10" xfId="44" applyNumberFormat="1" applyFont="1" applyFill="1" applyBorder="1" applyAlignment="1" applyProtection="1">
      <alignment horizontal="center" wrapText="1"/>
    </xf>
    <xf numFmtId="3" fontId="23" fillId="0" borderId="13" xfId="0" applyNumberFormat="1" applyFont="1" applyBorder="1" applyAlignment="1">
      <alignment horizontal="center"/>
    </xf>
    <xf numFmtId="0" fontId="22" fillId="0" borderId="10" xfId="42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0" fontId="22" fillId="0" borderId="0" xfId="42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4" fillId="0" borderId="0" xfId="0" applyFont="1" applyBorder="1"/>
    <xf numFmtId="0" fontId="20" fillId="0" borderId="0" xfId="42" applyFont="1" applyBorder="1" applyAlignment="1">
      <alignment horizontal="left" vertical="center"/>
    </xf>
    <xf numFmtId="0" fontId="20" fillId="0" borderId="0" xfId="42" applyFont="1" applyBorder="1" applyAlignment="1">
      <alignment vertical="center"/>
    </xf>
    <xf numFmtId="0" fontId="25" fillId="0" borderId="0" xfId="0" applyFont="1" applyBorder="1"/>
    <xf numFmtId="0" fontId="26" fillId="0" borderId="0" xfId="0" applyFont="1" applyBorder="1"/>
    <xf numFmtId="0" fontId="23" fillId="0" borderId="0" xfId="0" applyFont="1" applyBorder="1"/>
    <xf numFmtId="3" fontId="24" fillId="0" borderId="0" xfId="0" applyNumberFormat="1" applyFont="1" applyBorder="1"/>
    <xf numFmtId="164" fontId="24" fillId="0" borderId="0" xfId="0" applyNumberFormat="1" applyFont="1" applyBorder="1"/>
    <xf numFmtId="3" fontId="21" fillId="0" borderId="0" xfId="0" applyNumberFormat="1" applyFont="1" applyBorder="1"/>
    <xf numFmtId="164" fontId="21" fillId="0" borderId="0" xfId="0" applyNumberFormat="1" applyFont="1" applyBorder="1"/>
    <xf numFmtId="0" fontId="22" fillId="0" borderId="14" xfId="42" applyFont="1" applyBorder="1" applyAlignment="1">
      <alignment vertical="center"/>
    </xf>
    <xf numFmtId="0" fontId="22" fillId="0" borderId="0" xfId="42" applyNumberFormat="1" applyFont="1" applyFill="1" applyBorder="1" applyAlignment="1" applyProtection="1">
      <alignment horizontal="center"/>
    </xf>
    <xf numFmtId="3" fontId="22" fillId="0" borderId="11" xfId="42" applyNumberFormat="1" applyFont="1" applyFill="1" applyBorder="1" applyAlignment="1" applyProtection="1"/>
    <xf numFmtId="3" fontId="22" fillId="0" borderId="0" xfId="42" applyNumberFormat="1" applyFont="1" applyFill="1" applyBorder="1" applyAlignment="1" applyProtection="1">
      <alignment horizontal="center"/>
    </xf>
    <xf numFmtId="164" fontId="22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0" xfId="0" applyFont="1"/>
    <xf numFmtId="164" fontId="23" fillId="0" borderId="0" xfId="0" applyNumberFormat="1" applyFont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5" fillId="0" borderId="0" xfId="0" applyFont="1" applyBorder="1" applyAlignment="1"/>
    <xf numFmtId="0" fontId="24" fillId="0" borderId="0" xfId="0" applyFont="1" applyBorder="1" applyAlignme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rmal 4" xfId="45" xr:uid="{00000000-0005-0000-0000-000027000000}"/>
    <cellStyle name="Normal 8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21.85546875" style="24" customWidth="1"/>
    <col min="2" max="2" width="5.28515625" style="24" customWidth="1"/>
    <col min="3" max="3" width="10.5703125" style="33" customWidth="1"/>
    <col min="4" max="4" width="8.140625" style="33" customWidth="1"/>
    <col min="5" max="5" width="8.85546875" style="34" customWidth="1"/>
    <col min="6" max="6" width="9.42578125" style="33" customWidth="1"/>
    <col min="7" max="7" width="7.42578125" style="33" customWidth="1"/>
    <col min="8" max="8" width="10" style="33" customWidth="1"/>
    <col min="9" max="9" width="11.140625" style="33" customWidth="1"/>
    <col min="10" max="10" width="9.7109375" style="33" customWidth="1"/>
    <col min="11" max="11" width="10" style="33" customWidth="1"/>
    <col min="12" max="12" width="9.42578125" style="33" customWidth="1"/>
    <col min="13" max="13" width="12.28515625" style="24" customWidth="1"/>
    <col min="14" max="14" width="10.5703125" style="34" customWidth="1"/>
    <col min="15" max="15" width="11.140625" style="34" customWidth="1"/>
    <col min="16" max="16" width="9.140625" style="24" customWidth="1"/>
    <col min="17" max="16384" width="9.140625" style="24"/>
  </cols>
  <sheetData>
    <row r="1" spans="1:15" ht="12.75" customHeight="1" x14ac:dyDescent="0.2">
      <c r="A1" s="26" t="s">
        <v>24</v>
      </c>
      <c r="B1" s="36"/>
      <c r="C1" s="37"/>
      <c r="D1" s="38"/>
      <c r="E1" s="39"/>
      <c r="F1" s="38"/>
      <c r="G1" s="38"/>
      <c r="H1" s="38"/>
      <c r="I1" s="38"/>
      <c r="J1" s="38"/>
      <c r="K1" s="38"/>
      <c r="L1" s="38"/>
      <c r="M1" s="36"/>
      <c r="N1" s="39"/>
      <c r="O1" s="39"/>
    </row>
    <row r="2" spans="1:15" ht="12.75" customHeight="1" x14ac:dyDescent="0.2">
      <c r="A2" s="27" t="s">
        <v>47</v>
      </c>
      <c r="B2" s="1"/>
      <c r="C2" s="4"/>
      <c r="D2" s="2"/>
      <c r="E2" s="3"/>
      <c r="F2" s="4"/>
      <c r="G2" s="2"/>
      <c r="H2" s="4"/>
      <c r="I2" s="4"/>
      <c r="J2" s="4"/>
      <c r="K2" s="4"/>
      <c r="L2" s="4"/>
      <c r="M2" s="5"/>
      <c r="N2" s="5"/>
      <c r="O2" s="5"/>
    </row>
    <row r="3" spans="1:15" ht="12.75" customHeight="1" x14ac:dyDescent="0.2">
      <c r="A3" s="27"/>
      <c r="B3" s="1"/>
      <c r="C3" s="4"/>
      <c r="D3" s="2"/>
      <c r="E3" s="3"/>
      <c r="F3" s="4"/>
      <c r="G3" s="2"/>
      <c r="H3" s="4"/>
      <c r="I3" s="4"/>
      <c r="J3" s="4"/>
      <c r="K3" s="4"/>
      <c r="L3" s="4"/>
      <c r="M3" s="5"/>
      <c r="N3" s="5"/>
      <c r="O3" s="5"/>
    </row>
    <row r="4" spans="1:15" ht="12.75" customHeight="1" x14ac:dyDescent="0.2">
      <c r="A4" s="27"/>
      <c r="B4" s="1"/>
      <c r="C4" s="4"/>
      <c r="D4" s="2" t="s">
        <v>1</v>
      </c>
      <c r="E4" s="3" t="s">
        <v>2</v>
      </c>
      <c r="F4" s="4"/>
      <c r="G4" s="2"/>
      <c r="H4" s="4"/>
      <c r="I4" s="4"/>
      <c r="J4" s="4"/>
      <c r="K4" s="4"/>
      <c r="L4" s="4" t="s">
        <v>3</v>
      </c>
      <c r="M4" s="5" t="s">
        <v>4</v>
      </c>
      <c r="N4" s="5" t="s">
        <v>5</v>
      </c>
      <c r="O4" s="5" t="s">
        <v>6</v>
      </c>
    </row>
    <row r="5" spans="1:15" ht="12" customHeight="1" x14ac:dyDescent="0.2">
      <c r="A5" s="40"/>
      <c r="B5" s="1"/>
      <c r="C5" s="4"/>
      <c r="D5" s="6" t="s">
        <v>7</v>
      </c>
      <c r="E5" s="3" t="s">
        <v>8</v>
      </c>
      <c r="F5" s="4"/>
      <c r="G5" s="6"/>
      <c r="H5" s="4"/>
      <c r="I5" s="6" t="s">
        <v>9</v>
      </c>
      <c r="J5" s="6"/>
      <c r="K5" s="4"/>
      <c r="L5" s="4" t="s">
        <v>10</v>
      </c>
      <c r="M5" s="7" t="s">
        <v>11</v>
      </c>
      <c r="N5" s="7" t="s">
        <v>8</v>
      </c>
      <c r="O5" s="7" t="s">
        <v>12</v>
      </c>
    </row>
    <row r="6" spans="1:15" ht="12.75" customHeight="1" x14ac:dyDescent="0.2">
      <c r="A6" s="8" t="s">
        <v>13</v>
      </c>
      <c r="B6" s="9" t="s">
        <v>14</v>
      </c>
      <c r="C6" s="10" t="s">
        <v>15</v>
      </c>
      <c r="D6" s="10" t="s">
        <v>16</v>
      </c>
      <c r="E6" s="9" t="s">
        <v>48</v>
      </c>
      <c r="F6" s="10" t="s">
        <v>25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L6" s="10" t="s">
        <v>22</v>
      </c>
      <c r="M6" s="10" t="s">
        <v>15</v>
      </c>
      <c r="N6" s="9" t="s">
        <v>48</v>
      </c>
      <c r="O6" s="11" t="s">
        <v>23</v>
      </c>
    </row>
    <row r="7" spans="1:15" ht="13.5" customHeight="1" x14ac:dyDescent="0.2">
      <c r="A7" s="20" t="s">
        <v>26</v>
      </c>
      <c r="B7" s="41">
        <v>2019</v>
      </c>
      <c r="C7" s="12">
        <v>771773</v>
      </c>
      <c r="D7" s="42">
        <v>18445</v>
      </c>
      <c r="E7" s="43"/>
      <c r="F7" s="42">
        <v>45</v>
      </c>
      <c r="G7" s="42">
        <v>378</v>
      </c>
      <c r="H7" s="42">
        <v>419</v>
      </c>
      <c r="I7" s="42">
        <v>2077</v>
      </c>
      <c r="J7" s="42">
        <v>2820</v>
      </c>
      <c r="K7" s="42">
        <v>11542</v>
      </c>
      <c r="L7" s="42">
        <v>1164</v>
      </c>
      <c r="M7" s="44">
        <v>2390</v>
      </c>
      <c r="N7" s="43"/>
      <c r="O7" s="44">
        <v>34.1</v>
      </c>
    </row>
    <row r="8" spans="1:15" ht="13.5" customHeight="1" x14ac:dyDescent="0.2">
      <c r="A8" s="20" t="s">
        <v>26</v>
      </c>
      <c r="B8" s="41">
        <v>2020</v>
      </c>
      <c r="C8" s="45">
        <v>787042</v>
      </c>
      <c r="D8" s="42">
        <v>16735</v>
      </c>
      <c r="E8" s="44">
        <v>-9.3000000000000007</v>
      </c>
      <c r="F8" s="42">
        <v>47</v>
      </c>
      <c r="G8" s="42">
        <v>388</v>
      </c>
      <c r="H8" s="42">
        <v>445</v>
      </c>
      <c r="I8" s="42">
        <v>2079</v>
      </c>
      <c r="J8" s="42">
        <v>2512</v>
      </c>
      <c r="K8" s="42">
        <v>10031</v>
      </c>
      <c r="L8" s="42">
        <v>1233</v>
      </c>
      <c r="M8" s="44">
        <v>2126.3000000000002</v>
      </c>
      <c r="N8" s="44">
        <v>-11</v>
      </c>
      <c r="O8" s="44">
        <v>33.5</v>
      </c>
    </row>
    <row r="9" spans="1:15" ht="13.5" customHeight="1" x14ac:dyDescent="0.2">
      <c r="A9" s="35" t="s">
        <v>27</v>
      </c>
      <c r="B9" s="46">
        <v>2019</v>
      </c>
      <c r="C9" s="12">
        <v>411573</v>
      </c>
      <c r="D9" s="18">
        <v>13574</v>
      </c>
      <c r="E9" s="47"/>
      <c r="F9" s="18">
        <v>26</v>
      </c>
      <c r="G9" s="18">
        <v>273</v>
      </c>
      <c r="H9" s="18">
        <v>312</v>
      </c>
      <c r="I9" s="18">
        <v>1486</v>
      </c>
      <c r="J9" s="18">
        <v>2196</v>
      </c>
      <c r="K9" s="18">
        <v>8323</v>
      </c>
      <c r="L9" s="18">
        <v>958</v>
      </c>
      <c r="M9" s="19">
        <v>3298.1</v>
      </c>
      <c r="N9" s="47"/>
      <c r="O9" s="19">
        <v>22.7</v>
      </c>
    </row>
    <row r="10" spans="1:15" ht="13.5" customHeight="1" x14ac:dyDescent="0.2">
      <c r="A10" s="13" t="s">
        <v>27</v>
      </c>
      <c r="B10" s="14">
        <v>2020</v>
      </c>
      <c r="C10" s="15">
        <v>414524</v>
      </c>
      <c r="D10" s="16">
        <v>10813</v>
      </c>
      <c r="E10" s="17">
        <v>-20.3</v>
      </c>
      <c r="F10" s="16">
        <v>35</v>
      </c>
      <c r="G10" s="16">
        <v>256</v>
      </c>
      <c r="H10" s="16">
        <v>280</v>
      </c>
      <c r="I10" s="16">
        <v>1586</v>
      </c>
      <c r="J10" s="16">
        <v>1734</v>
      </c>
      <c r="K10" s="16">
        <v>6097</v>
      </c>
      <c r="L10" s="16">
        <v>825</v>
      </c>
      <c r="M10" s="17">
        <v>2608.5</v>
      </c>
      <c r="N10" s="17">
        <v>-20.9</v>
      </c>
      <c r="O10" s="17">
        <v>25</v>
      </c>
    </row>
    <row r="11" spans="1:15" ht="13.5" customHeight="1" x14ac:dyDescent="0.2">
      <c r="A11" s="20" t="s">
        <v>28</v>
      </c>
      <c r="B11" s="41">
        <v>2019</v>
      </c>
      <c r="C11" s="45">
        <v>197635</v>
      </c>
      <c r="D11" s="42">
        <v>4404</v>
      </c>
      <c r="E11" s="43"/>
      <c r="F11" s="42">
        <v>7</v>
      </c>
      <c r="G11" s="42">
        <v>82</v>
      </c>
      <c r="H11" s="42">
        <v>73</v>
      </c>
      <c r="I11" s="42">
        <v>826</v>
      </c>
      <c r="J11" s="42">
        <v>1132</v>
      </c>
      <c r="K11" s="42">
        <v>2084</v>
      </c>
      <c r="L11" s="42">
        <v>200</v>
      </c>
      <c r="M11" s="44">
        <v>2228.4</v>
      </c>
      <c r="N11" s="43"/>
      <c r="O11" s="44">
        <v>37.4</v>
      </c>
    </row>
    <row r="12" spans="1:15" ht="13.5" customHeight="1" x14ac:dyDescent="0.2">
      <c r="A12" s="20" t="s">
        <v>28</v>
      </c>
      <c r="B12" s="41">
        <v>2020</v>
      </c>
      <c r="C12" s="45">
        <v>197393</v>
      </c>
      <c r="D12" s="42">
        <v>4378</v>
      </c>
      <c r="E12" s="44">
        <v>-0.6</v>
      </c>
      <c r="F12" s="42">
        <v>12</v>
      </c>
      <c r="G12" s="42">
        <v>65</v>
      </c>
      <c r="H12" s="42">
        <v>91</v>
      </c>
      <c r="I12" s="42">
        <v>865</v>
      </c>
      <c r="J12" s="42">
        <v>1158</v>
      </c>
      <c r="K12" s="42">
        <v>1941</v>
      </c>
      <c r="L12" s="42">
        <v>246</v>
      </c>
      <c r="M12" s="44">
        <v>2217.9</v>
      </c>
      <c r="N12" s="44">
        <v>-0.5</v>
      </c>
      <c r="O12" s="44">
        <v>39.5</v>
      </c>
    </row>
    <row r="13" spans="1:15" ht="13.5" customHeight="1" x14ac:dyDescent="0.2">
      <c r="A13" s="35" t="s">
        <v>29</v>
      </c>
      <c r="B13" s="46">
        <v>2019</v>
      </c>
      <c r="C13" s="12">
        <v>1270988</v>
      </c>
      <c r="D13" s="18">
        <v>42789</v>
      </c>
      <c r="E13" s="47"/>
      <c r="F13" s="18">
        <v>137</v>
      </c>
      <c r="G13" s="18">
        <v>721</v>
      </c>
      <c r="H13" s="18">
        <v>1403</v>
      </c>
      <c r="I13" s="18">
        <v>4579</v>
      </c>
      <c r="J13" s="18">
        <v>5985</v>
      </c>
      <c r="K13" s="18">
        <v>26747</v>
      </c>
      <c r="L13" s="18">
        <v>3217</v>
      </c>
      <c r="M13" s="19">
        <v>3366.6</v>
      </c>
      <c r="N13" s="47"/>
      <c r="O13" s="19">
        <v>22.4</v>
      </c>
    </row>
    <row r="14" spans="1:15" ht="13.5" customHeight="1" x14ac:dyDescent="0.2">
      <c r="A14" s="13" t="s">
        <v>29</v>
      </c>
      <c r="B14" s="14">
        <v>2020</v>
      </c>
      <c r="C14" s="15">
        <v>1290913</v>
      </c>
      <c r="D14" s="16">
        <v>38966</v>
      </c>
      <c r="E14" s="17">
        <v>-8.9</v>
      </c>
      <c r="F14" s="16">
        <v>150</v>
      </c>
      <c r="G14" s="16">
        <v>608</v>
      </c>
      <c r="H14" s="16">
        <v>1050</v>
      </c>
      <c r="I14" s="16">
        <v>5584</v>
      </c>
      <c r="J14" s="16">
        <v>4688</v>
      </c>
      <c r="K14" s="16">
        <v>23447</v>
      </c>
      <c r="L14" s="16">
        <v>3439</v>
      </c>
      <c r="M14" s="17">
        <v>3018.5</v>
      </c>
      <c r="N14" s="17">
        <v>-10.3</v>
      </c>
      <c r="O14" s="17">
        <v>20.8</v>
      </c>
    </row>
    <row r="15" spans="1:15" ht="13.5" customHeight="1" x14ac:dyDescent="0.2">
      <c r="A15" s="20" t="s">
        <v>30</v>
      </c>
      <c r="B15" s="41">
        <v>2019</v>
      </c>
      <c r="C15" s="45">
        <v>1182403</v>
      </c>
      <c r="D15" s="42">
        <v>22798</v>
      </c>
      <c r="E15" s="43"/>
      <c r="F15" s="42">
        <v>54</v>
      </c>
      <c r="G15" s="42">
        <v>462</v>
      </c>
      <c r="H15" s="42">
        <v>453</v>
      </c>
      <c r="I15" s="42">
        <v>2733</v>
      </c>
      <c r="J15" s="42">
        <v>3673</v>
      </c>
      <c r="K15" s="42">
        <v>13623</v>
      </c>
      <c r="L15" s="42">
        <v>1800</v>
      </c>
      <c r="M15" s="44">
        <v>1928.1</v>
      </c>
      <c r="N15" s="43"/>
      <c r="O15" s="44">
        <v>35.700000000000003</v>
      </c>
    </row>
    <row r="16" spans="1:15" ht="13.5" customHeight="1" x14ac:dyDescent="0.2">
      <c r="A16" s="20" t="s">
        <v>30</v>
      </c>
      <c r="B16" s="41">
        <v>2020</v>
      </c>
      <c r="C16" s="45">
        <v>1217868</v>
      </c>
      <c r="D16" s="42">
        <v>20274</v>
      </c>
      <c r="E16" s="44">
        <v>-11.1</v>
      </c>
      <c r="F16" s="42">
        <v>54</v>
      </c>
      <c r="G16" s="42">
        <v>427</v>
      </c>
      <c r="H16" s="42">
        <v>377</v>
      </c>
      <c r="I16" s="42">
        <v>2843</v>
      </c>
      <c r="J16" s="42">
        <v>3066</v>
      </c>
      <c r="K16" s="42">
        <v>11921</v>
      </c>
      <c r="L16" s="42">
        <v>1586</v>
      </c>
      <c r="M16" s="44">
        <v>1664.7</v>
      </c>
      <c r="N16" s="44">
        <v>-13.7</v>
      </c>
      <c r="O16" s="44">
        <v>38.6</v>
      </c>
    </row>
    <row r="17" spans="1:15" ht="13.5" customHeight="1" x14ac:dyDescent="0.2">
      <c r="A17" s="35" t="s">
        <v>31</v>
      </c>
      <c r="B17" s="46">
        <v>2019</v>
      </c>
      <c r="C17" s="12">
        <v>1505167</v>
      </c>
      <c r="D17" s="18">
        <v>35872</v>
      </c>
      <c r="E17" s="47"/>
      <c r="F17" s="18">
        <v>54</v>
      </c>
      <c r="G17" s="18">
        <v>711</v>
      </c>
      <c r="H17" s="18">
        <v>913</v>
      </c>
      <c r="I17" s="18">
        <v>3394</v>
      </c>
      <c r="J17" s="18">
        <v>3688</v>
      </c>
      <c r="K17" s="18">
        <v>24940</v>
      </c>
      <c r="L17" s="18">
        <v>2172</v>
      </c>
      <c r="M17" s="19">
        <v>2383.3000000000002</v>
      </c>
      <c r="N17" s="47"/>
      <c r="O17" s="19">
        <v>28.9</v>
      </c>
    </row>
    <row r="18" spans="1:15" ht="13.5" customHeight="1" x14ac:dyDescent="0.2">
      <c r="A18" s="13" t="s">
        <v>31</v>
      </c>
      <c r="B18" s="14">
        <v>2020</v>
      </c>
      <c r="C18" s="15">
        <v>1526692</v>
      </c>
      <c r="D18" s="16">
        <v>30783</v>
      </c>
      <c r="E18" s="17">
        <v>-14.2</v>
      </c>
      <c r="F18" s="16">
        <v>42</v>
      </c>
      <c r="G18" s="16">
        <v>655</v>
      </c>
      <c r="H18" s="16">
        <v>822</v>
      </c>
      <c r="I18" s="16">
        <v>3858</v>
      </c>
      <c r="J18" s="16">
        <v>3217</v>
      </c>
      <c r="K18" s="16">
        <v>20091</v>
      </c>
      <c r="L18" s="16">
        <v>2098</v>
      </c>
      <c r="M18" s="17">
        <v>2016.3</v>
      </c>
      <c r="N18" s="17">
        <v>-15.4</v>
      </c>
      <c r="O18" s="17">
        <v>27.1</v>
      </c>
    </row>
    <row r="19" spans="1:15" ht="13.5" customHeight="1" x14ac:dyDescent="0.2">
      <c r="A19" s="20" t="s">
        <v>32</v>
      </c>
      <c r="B19" s="41">
        <v>2019</v>
      </c>
      <c r="C19" s="45">
        <v>977078</v>
      </c>
      <c r="D19" s="42">
        <v>18665</v>
      </c>
      <c r="E19" s="43"/>
      <c r="F19" s="42">
        <v>38</v>
      </c>
      <c r="G19" s="42">
        <v>202</v>
      </c>
      <c r="H19" s="42">
        <v>359</v>
      </c>
      <c r="I19" s="42">
        <v>2101</v>
      </c>
      <c r="J19" s="42">
        <v>2539</v>
      </c>
      <c r="K19" s="42">
        <v>12247</v>
      </c>
      <c r="L19" s="42">
        <v>1179</v>
      </c>
      <c r="M19" s="44">
        <v>1910.3</v>
      </c>
      <c r="N19" s="43"/>
      <c r="O19" s="44">
        <v>33.9</v>
      </c>
    </row>
    <row r="20" spans="1:15" ht="13.5" customHeight="1" x14ac:dyDescent="0.2">
      <c r="A20" s="20" t="s">
        <v>32</v>
      </c>
      <c r="B20" s="41">
        <v>2020</v>
      </c>
      <c r="C20" s="45">
        <v>1001384</v>
      </c>
      <c r="D20" s="42">
        <v>16159</v>
      </c>
      <c r="E20" s="44">
        <v>-13.4</v>
      </c>
      <c r="F20" s="42">
        <v>40</v>
      </c>
      <c r="G20" s="42">
        <v>229</v>
      </c>
      <c r="H20" s="42">
        <v>336</v>
      </c>
      <c r="I20" s="42">
        <v>2203</v>
      </c>
      <c r="J20" s="42">
        <v>2067</v>
      </c>
      <c r="K20" s="42">
        <v>10204</v>
      </c>
      <c r="L20" s="42">
        <v>1080</v>
      </c>
      <c r="M20" s="44">
        <v>1613.7</v>
      </c>
      <c r="N20" s="44">
        <v>-15.5</v>
      </c>
      <c r="O20" s="44">
        <v>35.5</v>
      </c>
    </row>
    <row r="21" spans="1:15" ht="13.5" customHeight="1" x14ac:dyDescent="0.2">
      <c r="A21" s="35" t="s">
        <v>33</v>
      </c>
      <c r="B21" s="46">
        <v>2019</v>
      </c>
      <c r="C21" s="12">
        <v>398838</v>
      </c>
      <c r="D21" s="18">
        <v>11454</v>
      </c>
      <c r="E21" s="47"/>
      <c r="F21" s="18">
        <v>8</v>
      </c>
      <c r="G21" s="18">
        <v>347</v>
      </c>
      <c r="H21" s="18">
        <v>313</v>
      </c>
      <c r="I21" s="18">
        <v>1894</v>
      </c>
      <c r="J21" s="18">
        <v>1536</v>
      </c>
      <c r="K21" s="18">
        <v>6593</v>
      </c>
      <c r="L21" s="18">
        <v>763</v>
      </c>
      <c r="M21" s="19">
        <v>2871.8</v>
      </c>
      <c r="N21" s="47"/>
      <c r="O21" s="19">
        <v>30.7</v>
      </c>
    </row>
    <row r="22" spans="1:15" ht="13.5" customHeight="1" x14ac:dyDescent="0.2">
      <c r="A22" s="13" t="s">
        <v>33</v>
      </c>
      <c r="B22" s="14">
        <v>2020</v>
      </c>
      <c r="C22" s="15">
        <v>404223</v>
      </c>
      <c r="D22" s="16">
        <v>10841</v>
      </c>
      <c r="E22" s="17">
        <v>-5.4</v>
      </c>
      <c r="F22" s="16">
        <v>22</v>
      </c>
      <c r="G22" s="16">
        <v>293</v>
      </c>
      <c r="H22" s="16">
        <v>374</v>
      </c>
      <c r="I22" s="16">
        <v>2094</v>
      </c>
      <c r="J22" s="16">
        <v>1235</v>
      </c>
      <c r="K22" s="16">
        <v>5973</v>
      </c>
      <c r="L22" s="16">
        <v>850</v>
      </c>
      <c r="M22" s="17">
        <v>2681.9</v>
      </c>
      <c r="N22" s="17">
        <v>-6.6</v>
      </c>
      <c r="O22" s="17">
        <v>29.8</v>
      </c>
    </row>
    <row r="23" spans="1:15" ht="13.5" customHeight="1" x14ac:dyDescent="0.2">
      <c r="A23" s="20" t="s">
        <v>34</v>
      </c>
      <c r="B23" s="41">
        <v>2019</v>
      </c>
      <c r="C23" s="45">
        <v>1756632</v>
      </c>
      <c r="D23" s="42">
        <v>57048</v>
      </c>
      <c r="E23" s="43"/>
      <c r="F23" s="42">
        <v>105</v>
      </c>
      <c r="G23" s="42">
        <v>856</v>
      </c>
      <c r="H23" s="42">
        <v>1934</v>
      </c>
      <c r="I23" s="42">
        <v>6035</v>
      </c>
      <c r="J23" s="42">
        <v>6946</v>
      </c>
      <c r="K23" s="42">
        <v>36837</v>
      </c>
      <c r="L23" s="42">
        <v>4335</v>
      </c>
      <c r="M23" s="44">
        <v>3247.6</v>
      </c>
      <c r="N23" s="43"/>
      <c r="O23" s="44">
        <v>25.1</v>
      </c>
    </row>
    <row r="24" spans="1:15" ht="13.5" customHeight="1" x14ac:dyDescent="0.2">
      <c r="A24" s="20" t="s">
        <v>34</v>
      </c>
      <c r="B24" s="41">
        <v>2020</v>
      </c>
      <c r="C24" s="45">
        <v>1802315</v>
      </c>
      <c r="D24" s="42">
        <v>47123</v>
      </c>
      <c r="E24" s="44">
        <v>-17.399999999999999</v>
      </c>
      <c r="F24" s="42">
        <v>126</v>
      </c>
      <c r="G24" s="42">
        <v>787</v>
      </c>
      <c r="H24" s="42">
        <v>1587</v>
      </c>
      <c r="I24" s="42">
        <v>6494</v>
      </c>
      <c r="J24" s="42">
        <v>5349</v>
      </c>
      <c r="K24" s="42">
        <v>28956</v>
      </c>
      <c r="L24" s="42">
        <v>3824</v>
      </c>
      <c r="M24" s="44">
        <v>2614.6</v>
      </c>
      <c r="N24" s="44">
        <v>-19.5</v>
      </c>
      <c r="O24" s="44">
        <v>25.5</v>
      </c>
    </row>
    <row r="25" spans="1:15" ht="13.5" customHeight="1" x14ac:dyDescent="0.2">
      <c r="A25" s="35" t="s">
        <v>35</v>
      </c>
      <c r="B25" s="46">
        <v>2019</v>
      </c>
      <c r="C25" s="12">
        <v>821425</v>
      </c>
      <c r="D25" s="18">
        <v>16968</v>
      </c>
      <c r="E25" s="47"/>
      <c r="F25" s="18">
        <v>35</v>
      </c>
      <c r="G25" s="18">
        <v>202</v>
      </c>
      <c r="H25" s="18">
        <v>365</v>
      </c>
      <c r="I25" s="18">
        <v>1740</v>
      </c>
      <c r="J25" s="18">
        <v>2646</v>
      </c>
      <c r="K25" s="18">
        <v>10923</v>
      </c>
      <c r="L25" s="18">
        <v>1057</v>
      </c>
      <c r="M25" s="19">
        <v>2065.6999999999998</v>
      </c>
      <c r="N25" s="47"/>
      <c r="O25" s="19">
        <v>29.1</v>
      </c>
    </row>
    <row r="26" spans="1:15" ht="13.5" customHeight="1" x14ac:dyDescent="0.2">
      <c r="A26" s="13" t="s">
        <v>35</v>
      </c>
      <c r="B26" s="14">
        <v>2020</v>
      </c>
      <c r="C26" s="15">
        <v>847367</v>
      </c>
      <c r="D26" s="16">
        <v>14876</v>
      </c>
      <c r="E26" s="17">
        <v>-12.3</v>
      </c>
      <c r="F26" s="16">
        <v>49</v>
      </c>
      <c r="G26" s="16">
        <v>206</v>
      </c>
      <c r="H26" s="16">
        <v>256</v>
      </c>
      <c r="I26" s="16">
        <v>1994</v>
      </c>
      <c r="J26" s="16">
        <v>2061</v>
      </c>
      <c r="K26" s="16">
        <v>9149</v>
      </c>
      <c r="L26" s="16">
        <v>1161</v>
      </c>
      <c r="M26" s="17">
        <v>1755.6</v>
      </c>
      <c r="N26" s="17">
        <v>-15</v>
      </c>
      <c r="O26" s="17">
        <v>31</v>
      </c>
    </row>
    <row r="27" spans="1:15" ht="13.5" customHeight="1" x14ac:dyDescent="0.2">
      <c r="A27" s="20" t="s">
        <v>36</v>
      </c>
      <c r="B27" s="41">
        <v>2019</v>
      </c>
      <c r="C27" s="45">
        <v>2812130</v>
      </c>
      <c r="D27" s="42">
        <v>99161</v>
      </c>
      <c r="E27" s="43"/>
      <c r="F27" s="42">
        <v>202</v>
      </c>
      <c r="G27" s="42">
        <v>955</v>
      </c>
      <c r="H27" s="42">
        <v>3649</v>
      </c>
      <c r="I27" s="42">
        <v>8531</v>
      </c>
      <c r="J27" s="42">
        <v>7936</v>
      </c>
      <c r="K27" s="42">
        <v>70231</v>
      </c>
      <c r="L27" s="42">
        <v>7657</v>
      </c>
      <c r="M27" s="44">
        <v>3526.2</v>
      </c>
      <c r="N27" s="43"/>
      <c r="O27" s="44">
        <v>17.2</v>
      </c>
    </row>
    <row r="28" spans="1:15" ht="13.5" customHeight="1" x14ac:dyDescent="0.2">
      <c r="A28" s="20" t="s">
        <v>36</v>
      </c>
      <c r="B28" s="41">
        <v>2020</v>
      </c>
      <c r="C28" s="45">
        <v>2832794</v>
      </c>
      <c r="D28" s="42">
        <v>81006</v>
      </c>
      <c r="E28" s="44">
        <v>-18.3</v>
      </c>
      <c r="F28" s="42">
        <v>231</v>
      </c>
      <c r="G28" s="42">
        <v>781</v>
      </c>
      <c r="H28" s="42">
        <v>2762</v>
      </c>
      <c r="I28" s="42">
        <v>9703</v>
      </c>
      <c r="J28" s="42">
        <v>6560</v>
      </c>
      <c r="K28" s="42">
        <v>53492</v>
      </c>
      <c r="L28" s="42">
        <v>7477</v>
      </c>
      <c r="M28" s="44">
        <v>2859.6</v>
      </c>
      <c r="N28" s="44">
        <v>-18.899999999999999</v>
      </c>
      <c r="O28" s="44">
        <v>17.899999999999999</v>
      </c>
    </row>
    <row r="29" spans="1:15" ht="13.5" customHeight="1" x14ac:dyDescent="0.2">
      <c r="A29" s="35" t="s">
        <v>37</v>
      </c>
      <c r="B29" s="46">
        <v>2019</v>
      </c>
      <c r="C29" s="12">
        <v>849754</v>
      </c>
      <c r="D29" s="18">
        <v>17466</v>
      </c>
      <c r="E29" s="47"/>
      <c r="F29" s="18">
        <v>29</v>
      </c>
      <c r="G29" s="18">
        <v>305</v>
      </c>
      <c r="H29" s="18">
        <v>395</v>
      </c>
      <c r="I29" s="18">
        <v>2175</v>
      </c>
      <c r="J29" s="18">
        <v>2050</v>
      </c>
      <c r="K29" s="18">
        <v>11623</v>
      </c>
      <c r="L29" s="18">
        <v>889</v>
      </c>
      <c r="M29" s="19">
        <v>2055.4</v>
      </c>
      <c r="N29" s="47"/>
      <c r="O29" s="19">
        <v>31</v>
      </c>
    </row>
    <row r="30" spans="1:15" ht="13.5" customHeight="1" x14ac:dyDescent="0.2">
      <c r="A30" s="13" t="s">
        <v>37</v>
      </c>
      <c r="B30" s="14">
        <v>2020</v>
      </c>
      <c r="C30" s="15">
        <v>874401</v>
      </c>
      <c r="D30" s="16">
        <v>16421</v>
      </c>
      <c r="E30" s="17">
        <v>-6</v>
      </c>
      <c r="F30" s="16">
        <v>25</v>
      </c>
      <c r="G30" s="16">
        <v>343</v>
      </c>
      <c r="H30" s="16">
        <v>386</v>
      </c>
      <c r="I30" s="16">
        <v>2286</v>
      </c>
      <c r="J30" s="16">
        <v>1881</v>
      </c>
      <c r="K30" s="16">
        <v>10530</v>
      </c>
      <c r="L30" s="16">
        <v>970</v>
      </c>
      <c r="M30" s="17">
        <v>1878</v>
      </c>
      <c r="N30" s="17">
        <v>-8.6</v>
      </c>
      <c r="O30" s="17">
        <v>29.1</v>
      </c>
    </row>
    <row r="31" spans="1:15" ht="13.5" customHeight="1" x14ac:dyDescent="0.2">
      <c r="A31" s="20" t="s">
        <v>38</v>
      </c>
      <c r="B31" s="41">
        <v>2019</v>
      </c>
      <c r="C31" s="45">
        <v>1444870</v>
      </c>
      <c r="D31" s="42">
        <v>23601</v>
      </c>
      <c r="E31" s="43"/>
      <c r="F31" s="42">
        <v>66</v>
      </c>
      <c r="G31" s="42">
        <v>392</v>
      </c>
      <c r="H31" s="42">
        <v>609</v>
      </c>
      <c r="I31" s="42">
        <v>2589</v>
      </c>
      <c r="J31" s="42">
        <v>2689</v>
      </c>
      <c r="K31" s="42">
        <v>15575</v>
      </c>
      <c r="L31" s="42">
        <v>1681</v>
      </c>
      <c r="M31" s="44">
        <v>1633.4</v>
      </c>
      <c r="N31" s="43"/>
      <c r="O31" s="44">
        <v>35.9</v>
      </c>
    </row>
    <row r="32" spans="1:15" ht="13.5" customHeight="1" x14ac:dyDescent="0.2">
      <c r="A32" s="20" t="s">
        <v>38</v>
      </c>
      <c r="B32" s="41">
        <v>2020</v>
      </c>
      <c r="C32" s="45">
        <v>1478759</v>
      </c>
      <c r="D32" s="42">
        <v>20705</v>
      </c>
      <c r="E32" s="44">
        <v>-12.3</v>
      </c>
      <c r="F32" s="42">
        <v>81</v>
      </c>
      <c r="G32" s="42">
        <v>363</v>
      </c>
      <c r="H32" s="42">
        <v>650</v>
      </c>
      <c r="I32" s="42">
        <v>3201</v>
      </c>
      <c r="J32" s="42">
        <v>2332</v>
      </c>
      <c r="K32" s="42">
        <v>12348</v>
      </c>
      <c r="L32" s="42">
        <v>1730</v>
      </c>
      <c r="M32" s="44">
        <v>1400.2</v>
      </c>
      <c r="N32" s="44">
        <v>-14.3</v>
      </c>
      <c r="O32" s="44">
        <v>33.6</v>
      </c>
    </row>
    <row r="33" spans="1:15" ht="13.5" customHeight="1" x14ac:dyDescent="0.2">
      <c r="A33" s="35" t="s">
        <v>39</v>
      </c>
      <c r="B33" s="46">
        <v>2019</v>
      </c>
      <c r="C33" s="12">
        <v>286837</v>
      </c>
      <c r="D33" s="18">
        <v>7832</v>
      </c>
      <c r="E33" s="47"/>
      <c r="F33" s="18">
        <v>11</v>
      </c>
      <c r="G33" s="18">
        <v>112</v>
      </c>
      <c r="H33" s="18">
        <v>121</v>
      </c>
      <c r="I33" s="18">
        <v>890</v>
      </c>
      <c r="J33" s="18">
        <v>1412</v>
      </c>
      <c r="K33" s="18">
        <v>4719</v>
      </c>
      <c r="L33" s="18">
        <v>567</v>
      </c>
      <c r="M33" s="19">
        <v>2730.5</v>
      </c>
      <c r="N33" s="47"/>
      <c r="O33" s="19">
        <v>59.8</v>
      </c>
    </row>
    <row r="34" spans="1:15" ht="13.5" customHeight="1" x14ac:dyDescent="0.2">
      <c r="A34" s="13" t="s">
        <v>39</v>
      </c>
      <c r="B34" s="14">
        <v>2020</v>
      </c>
      <c r="C34" s="15">
        <v>295545</v>
      </c>
      <c r="D34" s="16">
        <v>6766</v>
      </c>
      <c r="E34" s="17">
        <v>-13.6</v>
      </c>
      <c r="F34" s="16">
        <v>17</v>
      </c>
      <c r="G34" s="16">
        <v>116</v>
      </c>
      <c r="H34" s="16">
        <v>74</v>
      </c>
      <c r="I34" s="16">
        <v>967</v>
      </c>
      <c r="J34" s="16">
        <v>1051</v>
      </c>
      <c r="K34" s="16">
        <v>4064</v>
      </c>
      <c r="L34" s="16">
        <v>477</v>
      </c>
      <c r="M34" s="17">
        <v>2289.3000000000002</v>
      </c>
      <c r="N34" s="17">
        <v>-16.2</v>
      </c>
      <c r="O34" s="17">
        <v>49.1</v>
      </c>
    </row>
    <row r="35" spans="1:15" ht="13.5" customHeight="1" x14ac:dyDescent="0.2">
      <c r="A35" s="20" t="s">
        <v>40</v>
      </c>
      <c r="B35" s="41">
        <v>2019</v>
      </c>
      <c r="C35" s="45">
        <v>1447857</v>
      </c>
      <c r="D35" s="42">
        <v>37571</v>
      </c>
      <c r="E35" s="43"/>
      <c r="F35" s="42">
        <v>87</v>
      </c>
      <c r="G35" s="42">
        <v>561</v>
      </c>
      <c r="H35" s="42">
        <v>1324</v>
      </c>
      <c r="I35" s="42">
        <v>3671</v>
      </c>
      <c r="J35" s="42">
        <v>3493</v>
      </c>
      <c r="K35" s="42">
        <v>25734</v>
      </c>
      <c r="L35" s="42">
        <v>2701</v>
      </c>
      <c r="M35" s="44">
        <v>2594.9</v>
      </c>
      <c r="N35" s="43"/>
      <c r="O35" s="44">
        <v>22.3</v>
      </c>
    </row>
    <row r="36" spans="1:15" ht="13.5" customHeight="1" x14ac:dyDescent="0.2">
      <c r="A36" s="20" t="s">
        <v>40</v>
      </c>
      <c r="B36" s="41">
        <v>2020</v>
      </c>
      <c r="C36" s="45">
        <v>1466494</v>
      </c>
      <c r="D36" s="42">
        <v>33720</v>
      </c>
      <c r="E36" s="44">
        <v>-10.199999999999999</v>
      </c>
      <c r="F36" s="42">
        <v>90</v>
      </c>
      <c r="G36" s="42">
        <v>537</v>
      </c>
      <c r="H36" s="42">
        <v>1096</v>
      </c>
      <c r="I36" s="42">
        <v>3839</v>
      </c>
      <c r="J36" s="42">
        <v>3156</v>
      </c>
      <c r="K36" s="42">
        <v>22227</v>
      </c>
      <c r="L36" s="42">
        <v>2775</v>
      </c>
      <c r="M36" s="44">
        <v>2299.4</v>
      </c>
      <c r="N36" s="44">
        <v>-11.4</v>
      </c>
      <c r="O36" s="44">
        <v>21</v>
      </c>
    </row>
    <row r="37" spans="1:15" ht="13.5" customHeight="1" x14ac:dyDescent="0.2">
      <c r="A37" s="35" t="s">
        <v>41</v>
      </c>
      <c r="B37" s="46">
        <v>2019</v>
      </c>
      <c r="C37" s="12">
        <v>76212</v>
      </c>
      <c r="D37" s="18">
        <v>1704</v>
      </c>
      <c r="E37" s="47"/>
      <c r="F37" s="18">
        <v>2</v>
      </c>
      <c r="G37" s="18">
        <v>36</v>
      </c>
      <c r="H37" s="18">
        <v>34</v>
      </c>
      <c r="I37" s="18">
        <v>210</v>
      </c>
      <c r="J37" s="18">
        <v>159</v>
      </c>
      <c r="K37" s="18">
        <v>1154</v>
      </c>
      <c r="L37" s="18">
        <v>109</v>
      </c>
      <c r="M37" s="19">
        <v>2235.9</v>
      </c>
      <c r="N37" s="47"/>
      <c r="O37" s="19">
        <v>37.5</v>
      </c>
    </row>
    <row r="38" spans="1:15" ht="13.5" customHeight="1" x14ac:dyDescent="0.2">
      <c r="A38" s="13" t="s">
        <v>41</v>
      </c>
      <c r="B38" s="14">
        <v>2020</v>
      </c>
      <c r="C38" s="15">
        <v>77823</v>
      </c>
      <c r="D38" s="16">
        <v>1277</v>
      </c>
      <c r="E38" s="17">
        <v>-25.1</v>
      </c>
      <c r="F38" s="16">
        <v>4</v>
      </c>
      <c r="G38" s="16">
        <v>40</v>
      </c>
      <c r="H38" s="16">
        <v>33</v>
      </c>
      <c r="I38" s="16">
        <v>220</v>
      </c>
      <c r="J38" s="16">
        <v>103</v>
      </c>
      <c r="K38" s="16">
        <v>794</v>
      </c>
      <c r="L38" s="16">
        <v>83</v>
      </c>
      <c r="M38" s="17">
        <v>1640.9</v>
      </c>
      <c r="N38" s="17">
        <v>-26.6</v>
      </c>
      <c r="O38" s="17">
        <v>39.799999999999997</v>
      </c>
    </row>
    <row r="39" spans="1:15" ht="13.5" customHeight="1" x14ac:dyDescent="0.2">
      <c r="A39" s="20" t="s">
        <v>42</v>
      </c>
      <c r="B39" s="41">
        <v>2019</v>
      </c>
      <c r="C39" s="45">
        <v>1919644</v>
      </c>
      <c r="D39" s="42">
        <v>57348</v>
      </c>
      <c r="E39" s="43"/>
      <c r="F39" s="42">
        <v>111</v>
      </c>
      <c r="G39" s="42">
        <v>688</v>
      </c>
      <c r="H39" s="42">
        <v>2134</v>
      </c>
      <c r="I39" s="42">
        <v>4398</v>
      </c>
      <c r="J39" s="42">
        <v>5480</v>
      </c>
      <c r="K39" s="42">
        <v>39393</v>
      </c>
      <c r="L39" s="42">
        <v>5144</v>
      </c>
      <c r="M39" s="44">
        <v>2987.4</v>
      </c>
      <c r="N39" s="43"/>
      <c r="O39" s="44">
        <v>19.600000000000001</v>
      </c>
    </row>
    <row r="40" spans="1:15" ht="13.5" customHeight="1" x14ac:dyDescent="0.2">
      <c r="A40" s="20" t="s">
        <v>42</v>
      </c>
      <c r="B40" s="41">
        <v>2020</v>
      </c>
      <c r="C40" s="45">
        <v>1932212</v>
      </c>
      <c r="D40" s="42">
        <v>47045</v>
      </c>
      <c r="E40" s="44">
        <v>-18</v>
      </c>
      <c r="F40" s="42">
        <v>149</v>
      </c>
      <c r="G40" s="42">
        <v>592</v>
      </c>
      <c r="H40" s="42">
        <v>1703</v>
      </c>
      <c r="I40" s="42">
        <v>4578</v>
      </c>
      <c r="J40" s="42">
        <v>4373</v>
      </c>
      <c r="K40" s="42">
        <v>30673</v>
      </c>
      <c r="L40" s="42">
        <v>4977</v>
      </c>
      <c r="M40" s="44">
        <v>2434.8000000000002</v>
      </c>
      <c r="N40" s="44">
        <v>-18.5</v>
      </c>
      <c r="O40" s="44">
        <v>18.899999999999999</v>
      </c>
    </row>
    <row r="41" spans="1:15" ht="13.5" customHeight="1" x14ac:dyDescent="0.2">
      <c r="A41" s="35" t="s">
        <v>43</v>
      </c>
      <c r="B41" s="46">
        <v>2019</v>
      </c>
      <c r="C41" s="12">
        <v>1066204</v>
      </c>
      <c r="D41" s="18">
        <v>23965</v>
      </c>
      <c r="E41" s="47"/>
      <c r="F41" s="18">
        <v>29</v>
      </c>
      <c r="G41" s="18">
        <v>463</v>
      </c>
      <c r="H41" s="18">
        <v>567</v>
      </c>
      <c r="I41" s="18">
        <v>2470</v>
      </c>
      <c r="J41" s="18">
        <v>3156</v>
      </c>
      <c r="K41" s="18">
        <v>15824</v>
      </c>
      <c r="L41" s="18">
        <v>1456</v>
      </c>
      <c r="M41" s="19">
        <v>2247.6999999999998</v>
      </c>
      <c r="N41" s="47"/>
      <c r="O41" s="19">
        <v>25.3</v>
      </c>
    </row>
    <row r="42" spans="1:15" ht="13.5" customHeight="1" x14ac:dyDescent="0.2">
      <c r="A42" s="13" t="s">
        <v>43</v>
      </c>
      <c r="B42" s="14">
        <v>2020</v>
      </c>
      <c r="C42" s="15">
        <v>1083398</v>
      </c>
      <c r="D42" s="16">
        <v>20347</v>
      </c>
      <c r="E42" s="17">
        <v>-15.1</v>
      </c>
      <c r="F42" s="16">
        <v>44</v>
      </c>
      <c r="G42" s="16">
        <v>418</v>
      </c>
      <c r="H42" s="16">
        <v>500</v>
      </c>
      <c r="I42" s="16">
        <v>2706</v>
      </c>
      <c r="J42" s="16">
        <v>2383</v>
      </c>
      <c r="K42" s="16">
        <v>13012</v>
      </c>
      <c r="L42" s="16">
        <v>1284</v>
      </c>
      <c r="M42" s="17">
        <v>1878.1</v>
      </c>
      <c r="N42" s="17">
        <v>-16.399999999999999</v>
      </c>
      <c r="O42" s="17">
        <v>26.4</v>
      </c>
    </row>
    <row r="43" spans="1:15" ht="13.5" customHeight="1" x14ac:dyDescent="0.2">
      <c r="A43" s="20" t="s">
        <v>44</v>
      </c>
      <c r="B43" s="41">
        <v>2019</v>
      </c>
      <c r="C43" s="45">
        <v>664704</v>
      </c>
      <c r="D43" s="42">
        <v>10967</v>
      </c>
      <c r="E43" s="43"/>
      <c r="F43" s="42">
        <v>32</v>
      </c>
      <c r="G43" s="42">
        <v>257</v>
      </c>
      <c r="H43" s="42">
        <v>253</v>
      </c>
      <c r="I43" s="42">
        <v>1163</v>
      </c>
      <c r="J43" s="42">
        <v>1180</v>
      </c>
      <c r="K43" s="42">
        <v>7414</v>
      </c>
      <c r="L43" s="42">
        <v>668</v>
      </c>
      <c r="M43" s="44">
        <v>1649.9</v>
      </c>
      <c r="N43" s="43"/>
      <c r="O43" s="44">
        <v>29.6</v>
      </c>
    </row>
    <row r="44" spans="1:15" ht="13.5" customHeight="1" x14ac:dyDescent="0.2">
      <c r="A44" s="20" t="s">
        <v>44</v>
      </c>
      <c r="B44" s="41">
        <v>2020</v>
      </c>
      <c r="C44" s="45">
        <v>684512</v>
      </c>
      <c r="D44" s="42">
        <v>9973</v>
      </c>
      <c r="E44" s="44">
        <v>-9.1</v>
      </c>
      <c r="F44" s="42">
        <v>30</v>
      </c>
      <c r="G44" s="42">
        <v>204</v>
      </c>
      <c r="H44" s="42">
        <v>218</v>
      </c>
      <c r="I44" s="42">
        <v>1141</v>
      </c>
      <c r="J44" s="42">
        <v>1053</v>
      </c>
      <c r="K44" s="42">
        <v>6632</v>
      </c>
      <c r="L44" s="42">
        <v>695</v>
      </c>
      <c r="M44" s="44">
        <v>1457</v>
      </c>
      <c r="N44" s="44">
        <v>-11.7</v>
      </c>
      <c r="O44" s="44">
        <v>27.7</v>
      </c>
    </row>
    <row r="45" spans="1:15" ht="13.5" customHeight="1" x14ac:dyDescent="0.2">
      <c r="A45" s="35" t="s">
        <v>45</v>
      </c>
      <c r="B45" s="46">
        <v>2019</v>
      </c>
      <c r="C45" s="12">
        <v>1346865</v>
      </c>
      <c r="D45" s="18">
        <v>19696</v>
      </c>
      <c r="E45" s="47"/>
      <c r="F45" s="18">
        <v>42</v>
      </c>
      <c r="G45" s="18">
        <v>436</v>
      </c>
      <c r="H45" s="18">
        <v>569</v>
      </c>
      <c r="I45" s="18">
        <v>2371</v>
      </c>
      <c r="J45" s="18">
        <v>2432</v>
      </c>
      <c r="K45" s="18">
        <v>12581</v>
      </c>
      <c r="L45" s="18">
        <v>1265</v>
      </c>
      <c r="M45" s="19">
        <v>1462.4</v>
      </c>
      <c r="N45" s="47"/>
      <c r="O45" s="19">
        <v>28.9</v>
      </c>
    </row>
    <row r="46" spans="1:15" ht="13.5" customHeight="1" x14ac:dyDescent="0.2">
      <c r="A46" s="13" t="s">
        <v>45</v>
      </c>
      <c r="B46" s="14">
        <v>2020</v>
      </c>
      <c r="C46" s="15">
        <v>1380409</v>
      </c>
      <c r="D46" s="16">
        <v>17840</v>
      </c>
      <c r="E46" s="17">
        <v>-9.4</v>
      </c>
      <c r="F46" s="16">
        <v>45</v>
      </c>
      <c r="G46" s="16">
        <v>347</v>
      </c>
      <c r="H46" s="16">
        <v>474</v>
      </c>
      <c r="I46" s="16">
        <v>2587</v>
      </c>
      <c r="J46" s="16">
        <v>2110</v>
      </c>
      <c r="K46" s="16">
        <v>10937</v>
      </c>
      <c r="L46" s="16">
        <v>1340</v>
      </c>
      <c r="M46" s="17">
        <v>1292.4000000000001</v>
      </c>
      <c r="N46" s="17">
        <v>-11.6</v>
      </c>
      <c r="O46" s="17">
        <v>27.3</v>
      </c>
    </row>
    <row r="47" spans="1:15" ht="13.5" customHeight="1" x14ac:dyDescent="0.2">
      <c r="A47" s="20" t="s">
        <v>0</v>
      </c>
      <c r="B47" s="21">
        <f>B45</f>
        <v>2019</v>
      </c>
      <c r="C47" s="12">
        <f>C7+C9+C11+C13+C15+C17+C19+C21+C23+C25+C27+C29+C31+C33+C35+C37+C39+C41+C43+C45</f>
        <v>21208589</v>
      </c>
      <c r="D47" s="18">
        <f>D7+D9+D11+D13+D15+D17+D19+D21+D23+D25+D27+D29+D31+D33+D35+D37+D39+D41+D43+D45</f>
        <v>541328</v>
      </c>
      <c r="E47" s="19"/>
      <c r="F47" s="18">
        <f t="shared" ref="F47:L48" si="0">F7+F9+F11+F13+F15+F17+F19+F21+F23+F25+F27+F29+F31+F33+F35+F37+F39+F41+F43+F45</f>
        <v>1120</v>
      </c>
      <c r="G47" s="18">
        <f t="shared" si="0"/>
        <v>8439</v>
      </c>
      <c r="H47" s="18">
        <f t="shared" si="0"/>
        <v>16199</v>
      </c>
      <c r="I47" s="18">
        <f t="shared" si="0"/>
        <v>55333</v>
      </c>
      <c r="J47" s="18">
        <f t="shared" si="0"/>
        <v>63148</v>
      </c>
      <c r="K47" s="18">
        <f t="shared" si="0"/>
        <v>358107</v>
      </c>
      <c r="L47" s="18">
        <f t="shared" si="0"/>
        <v>38982</v>
      </c>
      <c r="M47" s="19">
        <f>(D47/C47)*100000</f>
        <v>2552.3998791244435</v>
      </c>
      <c r="N47" s="19"/>
      <c r="O47" s="19">
        <v>25.7</v>
      </c>
    </row>
    <row r="48" spans="1:15" ht="13.5" customHeight="1" x14ac:dyDescent="0.2">
      <c r="A48" s="13" t="s">
        <v>46</v>
      </c>
      <c r="B48" s="14">
        <f>B46</f>
        <v>2020</v>
      </c>
      <c r="C48" s="15">
        <f>C8+C10+C12+C14+C16+C18+C20+C22+C24+C26+C28+C30+C32+C34+C36+C38+C40+C42+C44+C46</f>
        <v>21596068</v>
      </c>
      <c r="D48" s="16">
        <f>D8+D10+D12+D14+D16+D18+D20+D22+D24+D26+D28+D30+D32+D34+D36+D38+D40+D42+D44+D46</f>
        <v>466048</v>
      </c>
      <c r="E48" s="17">
        <f>(D48-D47)/D47*100</f>
        <v>-13.906540951142377</v>
      </c>
      <c r="F48" s="16">
        <f t="shared" si="0"/>
        <v>1293</v>
      </c>
      <c r="G48" s="16">
        <f t="shared" si="0"/>
        <v>7655</v>
      </c>
      <c r="H48" s="16">
        <f t="shared" si="0"/>
        <v>13514</v>
      </c>
      <c r="I48" s="16">
        <f t="shared" si="0"/>
        <v>60828</v>
      </c>
      <c r="J48" s="16">
        <f t="shared" si="0"/>
        <v>52089</v>
      </c>
      <c r="K48" s="16">
        <f t="shared" si="0"/>
        <v>292519</v>
      </c>
      <c r="L48" s="16">
        <f t="shared" si="0"/>
        <v>38150</v>
      </c>
      <c r="M48" s="17">
        <f>(D48/C48)*100000</f>
        <v>2158.0224696458631</v>
      </c>
      <c r="N48" s="17">
        <f>(M48-M47)/M47*100</f>
        <v>-15.451239153555543</v>
      </c>
      <c r="O48" s="17">
        <v>25.5</v>
      </c>
    </row>
    <row r="49" spans="1:17" ht="12.75" customHeight="1" x14ac:dyDescent="0.2">
      <c r="A49" s="20"/>
      <c r="B49" s="21"/>
      <c r="C49" s="22"/>
      <c r="D49" s="22"/>
      <c r="E49" s="23"/>
      <c r="F49" s="22"/>
      <c r="G49" s="22"/>
      <c r="H49" s="22"/>
      <c r="I49" s="22"/>
      <c r="J49" s="22"/>
      <c r="K49" s="22"/>
      <c r="L49" s="22"/>
      <c r="M49" s="23"/>
      <c r="N49" s="23"/>
      <c r="O49" s="23"/>
    </row>
    <row r="50" spans="1:17" s="30" customFormat="1" ht="12.75" customHeight="1" x14ac:dyDescent="0.2">
      <c r="A50" s="48" t="s">
        <v>49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9"/>
      <c r="Q50" s="28"/>
    </row>
    <row r="51" spans="1:17" ht="12.75" customHeight="1" x14ac:dyDescent="0.2">
      <c r="A51" s="28"/>
      <c r="B51" s="25"/>
      <c r="C51" s="31"/>
      <c r="D51" s="31"/>
      <c r="E51" s="32"/>
      <c r="F51" s="31"/>
      <c r="G51" s="31"/>
      <c r="H51" s="31"/>
      <c r="I51" s="31"/>
      <c r="J51" s="31"/>
      <c r="K51" s="31"/>
      <c r="L51" s="31"/>
      <c r="M51" s="25"/>
      <c r="N51" s="32"/>
      <c r="O51" s="32"/>
    </row>
    <row r="55" spans="1:17" ht="15" x14ac:dyDescent="0.25">
      <c r="E55"/>
      <c r="F55"/>
      <c r="G55"/>
      <c r="H55"/>
      <c r="I55"/>
      <c r="J55"/>
      <c r="K55"/>
      <c r="L55"/>
    </row>
  </sheetData>
  <mergeCells count="1">
    <mergeCell ref="A50:O50"/>
  </mergeCells>
  <pageMargins left="0.3" right="0.3" top="0.3" bottom="0.25" header="0.3" footer="0.3"/>
  <pageSetup scale="85" orientation="landscape" r:id="rId1"/>
  <ignoredErrors>
    <ignoredError sqref="E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Judicial Circuit Offense Report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cp:lastPrinted>2020-04-09T18:55:32Z</cp:lastPrinted>
  <dcterms:created xsi:type="dcterms:W3CDTF">2018-04-29T19:24:54Z</dcterms:created>
  <dcterms:modified xsi:type="dcterms:W3CDTF">2022-09-07T15:44:33Z</dcterms:modified>
</cp:coreProperties>
</file>