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Y2024-25\SSA\00 - OCJG Documentation\Post-Award Documents\"/>
    </mc:Choice>
  </mc:AlternateContent>
  <xr:revisionPtr revIDLastSave="0" documentId="13_ncr:1_{E668B84D-FDF6-4B35-AF4E-19678CBF882D}" xr6:coauthVersionLast="47" xr6:coauthVersionMax="47" xr10:uidLastSave="{00000000-0000-0000-0000-000000000000}"/>
  <bookViews>
    <workbookView xWindow="-120" yWindow="-120" windowWidth="29040" windowHeight="17520" tabRatio="660" xr2:uid="{161BBD53-9CC4-48EF-A912-A9DB91D0B82B}"/>
  </bookViews>
  <sheets>
    <sheet name="Tab 1 - Overview" sheetId="1" r:id="rId1"/>
    <sheet name="Tab 2 - Personnel and Benefits" sheetId="21" r:id="rId2"/>
    <sheet name="Tab 4 - Travel" sheetId="4" state="hidden" r:id="rId3"/>
    <sheet name="Tab 3 - Equipment and Supplies" sheetId="22" r:id="rId4"/>
    <sheet name="Tab 5 - Supplies" sheetId="14" state="hidden" r:id="rId5"/>
    <sheet name="Tab 4 - Software &amp; Other Costs" sheetId="23" r:id="rId6"/>
    <sheet name="Sheet1" sheetId="20" r:id="rId7"/>
  </sheets>
  <definedNames>
    <definedName name="_xlnm.Print_Area" localSheetId="1">'Tab 2 - Personnel and Benefits'!$A$1:$N$58</definedName>
    <definedName name="_xlnm.Print_Area" localSheetId="3">'Tab 3 - Equipment and Supplies'!$A$1:$G$38</definedName>
    <definedName name="_xlnm.Print_Area" localSheetId="5">'Tab 4 - Software &amp; Other Costs'!$A$1:$G$31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1" l="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31" i="21" s="1"/>
  <c r="N11" i="21"/>
  <c r="B6" i="23"/>
  <c r="B5" i="23"/>
  <c r="B4" i="23"/>
  <c r="B6" i="22"/>
  <c r="B5" i="22"/>
  <c r="B4" i="22"/>
  <c r="B4" i="21"/>
  <c r="B5" i="21"/>
  <c r="B6" i="21"/>
  <c r="G11" i="22"/>
  <c r="G38" i="22" s="1"/>
  <c r="K14" i="1" s="1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31" i="23" s="1"/>
  <c r="K15" i="1" s="1"/>
  <c r="G10" i="23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0" i="22"/>
  <c r="F56" i="21"/>
  <c r="G56" i="21" s="1"/>
  <c r="N56" i="21" s="1"/>
  <c r="F55" i="21"/>
  <c r="G55" i="21" s="1"/>
  <c r="N55" i="21" s="1"/>
  <c r="F54" i="21"/>
  <c r="G54" i="21" s="1"/>
  <c r="N54" i="21" s="1"/>
  <c r="F53" i="21"/>
  <c r="G53" i="21" s="1"/>
  <c r="N53" i="21" s="1"/>
  <c r="F52" i="21"/>
  <c r="G52" i="21" s="1"/>
  <c r="N52" i="21" s="1"/>
  <c r="F51" i="21"/>
  <c r="G51" i="21" s="1"/>
  <c r="N51" i="21" s="1"/>
  <c r="F50" i="21"/>
  <c r="G50" i="21" s="1"/>
  <c r="N50" i="21" s="1"/>
  <c r="F49" i="21"/>
  <c r="G49" i="21" s="1"/>
  <c r="N49" i="21" s="1"/>
  <c r="F48" i="21"/>
  <c r="G48" i="21" s="1"/>
  <c r="N48" i="21" s="1"/>
  <c r="F47" i="21"/>
  <c r="G47" i="21" s="1"/>
  <c r="N47" i="21" s="1"/>
  <c r="F46" i="21"/>
  <c r="G46" i="21" s="1"/>
  <c r="N46" i="21" s="1"/>
  <c r="F45" i="21"/>
  <c r="G45" i="21" s="1"/>
  <c r="N45" i="21" s="1"/>
  <c r="F44" i="21"/>
  <c r="G44" i="21" s="1"/>
  <c r="N44" i="21" s="1"/>
  <c r="F43" i="21"/>
  <c r="G43" i="21" s="1"/>
  <c r="N43" i="21" s="1"/>
  <c r="F42" i="21"/>
  <c r="G42" i="21" s="1"/>
  <c r="N42" i="21" s="1"/>
  <c r="F41" i="21"/>
  <c r="G41" i="21" s="1"/>
  <c r="N41" i="21" s="1"/>
  <c r="F40" i="21"/>
  <c r="G40" i="21" s="1"/>
  <c r="N40" i="21" s="1"/>
  <c r="F39" i="21"/>
  <c r="G39" i="21" s="1"/>
  <c r="N39" i="21" s="1"/>
  <c r="F38" i="21"/>
  <c r="G38" i="21" s="1"/>
  <c r="N38" i="21" s="1"/>
  <c r="F37" i="21"/>
  <c r="G37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N57" i="21" l="1"/>
  <c r="G57" i="21"/>
  <c r="G31" i="21"/>
  <c r="G58" i="21" l="1"/>
  <c r="K12" i="1" s="1"/>
  <c r="N58" i="21"/>
  <c r="K13" i="1" s="1"/>
  <c r="I10" i="14" l="1"/>
  <c r="I27" i="14" s="1"/>
  <c r="K16" i="1" l="1"/>
  <c r="F2" i="14"/>
  <c r="E2" i="4"/>
  <c r="B4" i="4"/>
  <c r="B4" i="14"/>
  <c r="I26" i="14" l="1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27" i="4" l="1"/>
  <c r="H6" i="14" l="1"/>
  <c r="F6" i="14"/>
  <c r="H6" i="4"/>
  <c r="H4" i="4"/>
  <c r="E6" i="4"/>
  <c r="H4" i="14" l="1"/>
  <c r="F4" i="14"/>
  <c r="B2" i="14"/>
  <c r="B6" i="14" s="1"/>
  <c r="E4" i="4"/>
  <c r="B2" i="4"/>
  <c r="B6" i="4" s="1"/>
</calcChain>
</file>

<file path=xl/sharedStrings.xml><?xml version="1.0" encoding="utf-8"?>
<sst xmlns="http://schemas.openxmlformats.org/spreadsheetml/2006/main" count="218" uniqueCount="145">
  <si>
    <t>Award #:</t>
  </si>
  <si>
    <t>Recipient:</t>
  </si>
  <si>
    <t>Reporting Period:</t>
  </si>
  <si>
    <t xml:space="preserve">to </t>
  </si>
  <si>
    <t>Budget Category</t>
  </si>
  <si>
    <t>Category Total</t>
  </si>
  <si>
    <t>TOTAL:</t>
  </si>
  <si>
    <t>Date Paid</t>
  </si>
  <si>
    <t>Amount Paid</t>
  </si>
  <si>
    <t>If other, please explain</t>
  </si>
  <si>
    <t>Travel Total:</t>
  </si>
  <si>
    <t>DETAIL OF SUPPLIES</t>
  </si>
  <si>
    <t>Supplies Total: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</si>
  <si>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</si>
  <si>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</si>
  <si>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</si>
  <si>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</si>
  <si>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</si>
  <si>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</si>
  <si>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</si>
  <si>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</si>
  <si>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</si>
  <si>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</si>
  <si>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</si>
  <si>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</si>
  <si>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Other
(i.e taxes, shipping, etc.)</t>
  </si>
  <si>
    <t>Travel point of origin to destination</t>
  </si>
  <si>
    <t>Request #:</t>
  </si>
  <si>
    <t>Check # 
or CC #</t>
  </si>
  <si>
    <t>Quantity</t>
  </si>
  <si>
    <t>Personnel</t>
  </si>
  <si>
    <t>Fringe Benefits</t>
  </si>
  <si>
    <t>Activity Date Range:</t>
  </si>
  <si>
    <t xml:space="preserve">Claim #: </t>
  </si>
  <si>
    <t>Claim #:</t>
  </si>
  <si>
    <t>Worker's Comp</t>
  </si>
  <si>
    <t>Position Title</t>
  </si>
  <si>
    <t>Equipment &amp; Supplies</t>
  </si>
  <si>
    <t>Software &amp; Other Costs</t>
  </si>
  <si>
    <t>School Name:</t>
  </si>
  <si>
    <t>FY2024-25 State Financial Assistance</t>
  </si>
  <si>
    <t>School Security Assessment (SSA) Program Funding Request Form</t>
  </si>
  <si>
    <t>Location (City):</t>
  </si>
  <si>
    <t>Total Funding Request for this Project</t>
  </si>
  <si>
    <t>Private School Information</t>
  </si>
  <si>
    <t>Develop active assailant response protocols</t>
  </si>
  <si>
    <t>Develop/implement training related to active assailant responses</t>
  </si>
  <si>
    <t>X</t>
  </si>
  <si>
    <t xml:space="preserve"> </t>
  </si>
  <si>
    <t>Conduct physical site security assessments</t>
  </si>
  <si>
    <t>Consult regarding the implementation of a threat management program</t>
  </si>
  <si>
    <t>Start Date</t>
  </si>
  <si>
    <t>Date of Completion</t>
  </si>
  <si>
    <t>Project Information and Timeline</t>
  </si>
  <si>
    <t>Enter the percentage:</t>
  </si>
  <si>
    <t>Total Estimated Costs</t>
  </si>
  <si>
    <t># of Personnel</t>
  </si>
  <si>
    <t>Rate of Pay</t>
  </si>
  <si>
    <t>Estimated Hours</t>
  </si>
  <si>
    <t>Total Hours</t>
  </si>
  <si>
    <t>% Retirement</t>
  </si>
  <si>
    <t>Health Insurance</t>
  </si>
  <si>
    <t>Life Insurance</t>
  </si>
  <si>
    <t>Describe:</t>
  </si>
  <si>
    <t>Rate (%)</t>
  </si>
  <si>
    <r>
      <rPr>
        <b/>
        <i/>
        <sz val="11"/>
        <color theme="1"/>
        <rFont val="Arial"/>
        <family val="2"/>
      </rPr>
      <t>EXAMPLE:</t>
    </r>
    <r>
      <rPr>
        <i/>
        <sz val="11"/>
        <color theme="1"/>
        <rFont val="Arial"/>
        <family val="2"/>
      </rPr>
      <t xml:space="preserve"> 
Deputy Sheriff</t>
    </r>
  </si>
  <si>
    <t>Percentage (%)</t>
  </si>
  <si>
    <t>This line is an EXAMPLE and will not be included in the totals below.</t>
  </si>
  <si>
    <t>PERSONNEL (OVERTIME)</t>
  </si>
  <si>
    <t>Total Estimated Overtime</t>
  </si>
  <si>
    <t>PERSONNEL (REGULAR SALARIES)</t>
  </si>
  <si>
    <t>FRINGE BENEFITS (REGULAR SALARIES)</t>
  </si>
  <si>
    <t>FRINGE BENEFITS (OVERTIME)</t>
  </si>
  <si>
    <t>Total Estimated Fringe Benefits Cost (Regular Salaries)</t>
  </si>
  <si>
    <t>Total Estimated Fringe Benefits Cost (Overtime)</t>
  </si>
  <si>
    <t>Total Estimated Regular Salaries</t>
  </si>
  <si>
    <t>School:</t>
  </si>
  <si>
    <t>Activities to be Performed and why they are necessary</t>
  </si>
  <si>
    <t>Deputies will perform a school security assessment for the private school named on this request form.</t>
  </si>
  <si>
    <t>Deputies will perform school security assessment for the private school named on this request form.</t>
  </si>
  <si>
    <r>
      <t xml:space="preserve">Participating Agencies must complete and submit this form to the FDLE Grant Manager for review and approval </t>
    </r>
    <r>
      <rPr>
        <b/>
        <u/>
        <sz val="10"/>
        <color theme="1"/>
        <rFont val="Arial"/>
        <family val="2"/>
      </rPr>
      <t>PRIOR</t>
    </r>
    <r>
      <rPr>
        <sz val="10"/>
        <color theme="1"/>
        <rFont val="Arial"/>
        <family val="2"/>
      </rPr>
      <t xml:space="preserve"> to the initiation of school security assessment activities for the private school named below. A separate form must be provided to FDLE for each private school served.</t>
    </r>
  </si>
  <si>
    <t>TOTAL FRINGE BENEFITS:</t>
  </si>
  <si>
    <t>TOTAL PERSONNEL:</t>
  </si>
  <si>
    <t>Flat Rate ($)</t>
  </si>
  <si>
    <t>N/A</t>
  </si>
  <si>
    <t>Item Name</t>
  </si>
  <si>
    <t># of Units</t>
  </si>
  <si>
    <t>Unit Type</t>
  </si>
  <si>
    <t>Unit Cost</t>
  </si>
  <si>
    <t>Procurement Method (select one)</t>
  </si>
  <si>
    <r>
      <rPr>
        <b/>
        <i/>
        <sz val="11"/>
        <color theme="1"/>
        <rFont val="Arial"/>
        <family val="2"/>
      </rPr>
      <t xml:space="preserve">EXAMPLE: </t>
    </r>
    <r>
      <rPr>
        <i/>
        <sz val="11"/>
        <color theme="1"/>
        <rFont val="Arial"/>
        <family val="2"/>
      </rPr>
      <t xml:space="preserve">Laptop with a laptop bag and charger </t>
    </r>
  </si>
  <si>
    <t>State-Term Contract</t>
  </si>
  <si>
    <t>This line is an EXAMPLE and will not be included in the total below.</t>
  </si>
  <si>
    <t>Equipment and Supplies</t>
  </si>
  <si>
    <t>Total Estimated Equipment and Supplies Costs</t>
  </si>
  <si>
    <t>Explanation of why it's necessary for the program</t>
  </si>
  <si>
    <r>
      <rPr>
        <b/>
        <i/>
        <sz val="11"/>
        <color theme="1"/>
        <rFont val="Arial"/>
        <family val="2"/>
      </rPr>
      <t>EXAMPLE:</t>
    </r>
    <r>
      <rPr>
        <i/>
        <sz val="11"/>
        <color theme="1"/>
        <rFont val="Arial"/>
        <family val="2"/>
      </rPr>
      <t xml:space="preserve"> 
Adobe licenses</t>
    </r>
  </si>
  <si>
    <t>Total Estimated Software &amp; Other Costs</t>
  </si>
  <si>
    <t>Competitive Quotes</t>
  </si>
  <si>
    <t>Sole Source</t>
  </si>
  <si>
    <t>N/A (Below OCO Threshold)</t>
  </si>
  <si>
    <t>Alternate Source Contract</t>
  </si>
  <si>
    <t>Explanation of why the item is 
necessary for the project</t>
  </si>
  <si>
    <t>Item Name and Description</t>
  </si>
  <si>
    <t xml:space="preserve">The laptops are necessary for deputies to complete the school security assessment on-site. </t>
  </si>
  <si>
    <t>each</t>
  </si>
  <si>
    <t>This software will be used to format reports and/or procedures for the school.</t>
  </si>
  <si>
    <t>Project Request #:</t>
  </si>
  <si>
    <t>SSA-01</t>
  </si>
  <si>
    <t>Project Scope</t>
  </si>
  <si>
    <t>Indicate the activities to be performed for the school below:</t>
  </si>
  <si>
    <t>Previously Approved Allocation:</t>
  </si>
  <si>
    <t>Total Allocated to Date:</t>
  </si>
  <si>
    <t>SSA-02</t>
  </si>
  <si>
    <t>SSA-03</t>
  </si>
  <si>
    <t>SSA-04</t>
  </si>
  <si>
    <t>SSA-05</t>
  </si>
  <si>
    <t>SSA-06</t>
  </si>
  <si>
    <t>SSA-07</t>
  </si>
  <si>
    <t>SSA-08</t>
  </si>
  <si>
    <t>OCJGSFA@fdle.state.fl.us</t>
  </si>
  <si>
    <t>Completed By:</t>
  </si>
  <si>
    <t>Date:</t>
  </si>
  <si>
    <t>Approval Date:</t>
  </si>
  <si>
    <t xml:space="preserve">Enter the estimated costs for this project on Tabs 2 - 4 and email a copy of this form to: </t>
  </si>
  <si>
    <t>Approved Amount:</t>
  </si>
  <si>
    <t>Describe the activities to be completed under this project.</t>
  </si>
  <si>
    <t>Date Received:</t>
  </si>
  <si>
    <t>Request Status:</t>
  </si>
  <si>
    <t>Approved</t>
  </si>
  <si>
    <t>Denied</t>
  </si>
  <si>
    <t>Change Requested</t>
  </si>
  <si>
    <t>Pending</t>
  </si>
  <si>
    <t>Approved By:</t>
  </si>
  <si>
    <t>FDLE Use Only</t>
  </si>
  <si>
    <t>Request Type:</t>
  </si>
  <si>
    <t>Law Enforcement Agency:</t>
  </si>
  <si>
    <t xml:space="preserve">Initial </t>
  </si>
  <si>
    <t>*do not include previously approved amounts in this supplemental request</t>
  </si>
  <si>
    <r>
      <t>Supplemental Request</t>
    </r>
    <r>
      <rPr>
        <sz val="10"/>
        <color rgb="FFC00000"/>
        <rFont val="Arial"/>
        <family val="2"/>
      </rPr>
      <t>*</t>
    </r>
  </si>
  <si>
    <t>Enter the percentages for Health and Life as a % of regular salary:</t>
  </si>
  <si>
    <t>If "Other" benefits will be charged to the grant, add the name and rate as a % of salary:</t>
  </si>
  <si>
    <t>N/A for Overtime</t>
  </si>
  <si>
    <t>If "Other" benefits will be charged to the grant, add the name and rate (% only).</t>
  </si>
  <si>
    <t>% FICA +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</si>
</sst>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27">
    <xf numFmtId="0" fontId="0" fillId="0" borderId="0" xfId="0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1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4" fillId="4" borderId="13" xfId="0" applyFont="1" applyFill="1" applyBorder="1" applyAlignment="1" applyProtection="1">
      <alignment horizontal="center" vertical="center" wrapText="1"/>
    </xf>
    <xf numFmtId="8" fontId="5" fillId="4" borderId="13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8" fontId="4" fillId="4" borderId="13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0" fontId="2" fillId="0" borderId="1" xfId="0" applyFont="1" applyBorder="1" applyProtection="1"/>
    <xf numFmtId="0" fontId="2" fillId="0" borderId="1" xfId="0" applyFont="1" applyBorder="1" applyAlignment="1" applyProtection="1"/>
    <xf numFmtId="0" fontId="9" fillId="0" borderId="0" xfId="0" applyFont="1" applyBorder="1" applyAlignment="1" applyProtection="1"/>
    <xf numFmtId="0" fontId="9" fillId="3" borderId="19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9" fillId="3" borderId="23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top" wrapText="1"/>
    </xf>
    <xf numFmtId="166" fontId="9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166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1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2" fillId="0" borderId="4" xfId="0" applyFont="1" applyBorder="1" applyAlignment="1" applyProtection="1"/>
    <xf numFmtId="0" fontId="1" fillId="0" borderId="4" xfId="0" applyFont="1" applyBorder="1" applyAlignment="1" applyProtection="1"/>
    <xf numFmtId="0" fontId="9" fillId="0" borderId="4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10" fontId="2" fillId="0" borderId="0" xfId="2" applyNumberFormat="1" applyFont="1" applyAlignment="1" applyProtection="1">
      <alignment horizontal="center" vertical="center"/>
    </xf>
    <xf numFmtId="10" fontId="1" fillId="5" borderId="51" xfId="2" applyNumberFormat="1" applyFont="1" applyFill="1" applyBorder="1" applyAlignment="1" applyProtection="1">
      <alignment horizontal="center" vertical="center" wrapText="1"/>
    </xf>
    <xf numFmtId="10" fontId="1" fillId="5" borderId="32" xfId="2" applyNumberFormat="1" applyFont="1" applyFill="1" applyBorder="1" applyAlignment="1" applyProtection="1">
      <alignment horizontal="center" vertical="center" wrapText="1"/>
    </xf>
    <xf numFmtId="10" fontId="14" fillId="7" borderId="53" xfId="2" applyNumberFormat="1" applyFont="1" applyFill="1" applyBorder="1" applyAlignment="1" applyProtection="1">
      <alignment horizontal="center" vertical="center" wrapText="1"/>
    </xf>
    <xf numFmtId="10" fontId="14" fillId="7" borderId="54" xfId="2" applyNumberFormat="1" applyFont="1" applyFill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166" fontId="2" fillId="0" borderId="33" xfId="0" applyNumberFormat="1" applyFont="1" applyBorder="1" applyAlignment="1" applyProtection="1">
      <alignment horizontal="center" vertical="center" wrapText="1"/>
      <protection locked="0"/>
    </xf>
    <xf numFmtId="10" fontId="2" fillId="0" borderId="57" xfId="2" applyNumberFormat="1" applyFont="1" applyBorder="1" applyAlignment="1" applyProtection="1">
      <alignment horizontal="center" vertical="center"/>
      <protection locked="0"/>
    </xf>
    <xf numFmtId="10" fontId="2" fillId="0" borderId="33" xfId="2" applyNumberFormat="1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66" fontId="2" fillId="0" borderId="13" xfId="0" applyNumberFormat="1" applyFont="1" applyBorder="1" applyAlignment="1" applyProtection="1">
      <alignment horizontal="center" vertical="center" wrapText="1"/>
      <protection locked="0"/>
    </xf>
    <xf numFmtId="10" fontId="2" fillId="0" borderId="49" xfId="2" applyNumberFormat="1" applyFont="1" applyBorder="1" applyAlignment="1" applyProtection="1">
      <alignment horizontal="center" vertical="center"/>
      <protection locked="0"/>
    </xf>
    <xf numFmtId="10" fontId="2" fillId="0" borderId="13" xfId="2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166" fontId="2" fillId="0" borderId="0" xfId="0" applyNumberFormat="1" applyFont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 wrapText="1"/>
    </xf>
    <xf numFmtId="166" fontId="1" fillId="6" borderId="32" xfId="0" applyNumberFormat="1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14" fillId="7" borderId="53" xfId="0" applyFont="1" applyFill="1" applyBorder="1" applyAlignment="1" applyProtection="1">
      <alignment horizontal="left" vertical="center" wrapText="1"/>
    </xf>
    <xf numFmtId="0" fontId="14" fillId="7" borderId="54" xfId="0" applyFont="1" applyFill="1" applyBorder="1" applyAlignment="1" applyProtection="1">
      <alignment vertical="center" wrapText="1"/>
    </xf>
    <xf numFmtId="0" fontId="14" fillId="7" borderId="54" xfId="0" applyFont="1" applyFill="1" applyBorder="1" applyAlignment="1" applyProtection="1">
      <alignment horizontal="center" vertical="center" wrapText="1"/>
    </xf>
    <xf numFmtId="166" fontId="14" fillId="7" borderId="54" xfId="0" applyNumberFormat="1" applyFont="1" applyFill="1" applyBorder="1" applyAlignment="1" applyProtection="1">
      <alignment horizontal="center" vertical="center" wrapText="1"/>
    </xf>
    <xf numFmtId="0" fontId="2" fillId="7" borderId="54" xfId="0" applyFont="1" applyFill="1" applyBorder="1" applyAlignment="1" applyProtection="1">
      <alignment horizontal="center" vertical="center" wrapText="1"/>
    </xf>
    <xf numFmtId="166" fontId="14" fillId="7" borderId="55" xfId="0" applyNumberFormat="1" applyFont="1" applyFill="1" applyBorder="1" applyAlignment="1" applyProtection="1">
      <alignment horizontal="center" vertical="center" wrapText="1"/>
    </xf>
    <xf numFmtId="166" fontId="14" fillId="7" borderId="5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2" fillId="6" borderId="33" xfId="0" applyFont="1" applyFill="1" applyBorder="1" applyAlignment="1" applyProtection="1">
      <alignment horizontal="center" vertical="center" wrapText="1"/>
    </xf>
    <xf numFmtId="166" fontId="2" fillId="6" borderId="34" xfId="0" applyNumberFormat="1" applyFont="1" applyFill="1" applyBorder="1" applyAlignment="1" applyProtection="1">
      <alignment horizontal="center" vertical="center" wrapText="1"/>
    </xf>
    <xf numFmtId="166" fontId="2" fillId="5" borderId="58" xfId="0" applyNumberFormat="1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</xf>
    <xf numFmtId="166" fontId="2" fillId="6" borderId="10" xfId="0" applyNumberFormat="1" applyFont="1" applyFill="1" applyBorder="1" applyAlignment="1" applyProtection="1">
      <alignment horizontal="center" vertical="center" wrapText="1"/>
    </xf>
    <xf numFmtId="166" fontId="2" fillId="5" borderId="59" xfId="0" applyNumberFormat="1" applyFont="1" applyFill="1" applyBorder="1" applyAlignment="1" applyProtection="1">
      <alignment horizontal="center" vertical="center" wrapText="1"/>
    </xf>
    <xf numFmtId="166" fontId="13" fillId="6" borderId="16" xfId="0" applyNumberFormat="1" applyFont="1" applyFill="1" applyBorder="1" applyAlignment="1" applyProtection="1">
      <alignment horizontal="center" vertical="center" wrapText="1"/>
    </xf>
    <xf numFmtId="166" fontId="13" fillId="5" borderId="6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3" fillId="6" borderId="50" xfId="0" applyNumberFormat="1" applyFont="1" applyFill="1" applyBorder="1" applyAlignment="1" applyProtection="1">
      <alignment horizontal="center" vertical="center" wrapText="1"/>
    </xf>
    <xf numFmtId="166" fontId="15" fillId="6" borderId="67" xfId="0" applyNumberFormat="1" applyFont="1" applyFill="1" applyBorder="1" applyAlignment="1" applyProtection="1">
      <alignment horizontal="center" vertical="center" wrapText="1"/>
    </xf>
    <xf numFmtId="166" fontId="15" fillId="5" borderId="67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66" fontId="2" fillId="0" borderId="33" xfId="0" applyNumberFormat="1" applyFont="1" applyBorder="1" applyAlignment="1" applyProtection="1">
      <alignment horizontal="center" vertical="center"/>
      <protection locked="0"/>
    </xf>
    <xf numFmtId="166" fontId="2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166" fontId="2" fillId="0" borderId="0" xfId="0" applyNumberFormat="1" applyFont="1" applyAlignment="1" applyProtection="1">
      <alignment horizontal="right" vertical="center"/>
    </xf>
    <xf numFmtId="0" fontId="1" fillId="9" borderId="51" xfId="0" applyFont="1" applyFill="1" applyBorder="1" applyAlignment="1" applyProtection="1">
      <alignment horizontal="center" vertical="center" wrapText="1"/>
    </xf>
    <xf numFmtId="0" fontId="1" fillId="9" borderId="32" xfId="0" applyFont="1" applyFill="1" applyBorder="1" applyAlignment="1" applyProtection="1">
      <alignment horizontal="center" vertical="center" wrapText="1"/>
    </xf>
    <xf numFmtId="166" fontId="1" fillId="9" borderId="32" xfId="0" applyNumberFormat="1" applyFont="1" applyFill="1" applyBorder="1" applyAlignment="1" applyProtection="1">
      <alignment horizontal="center" vertical="center" wrapText="1"/>
    </xf>
    <xf numFmtId="166" fontId="1" fillId="9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4" fillId="8" borderId="53" xfId="0" applyFont="1" applyFill="1" applyBorder="1" applyAlignment="1" applyProtection="1">
      <alignment horizontal="center" vertical="center" wrapText="1"/>
    </xf>
    <xf numFmtId="0" fontId="14" fillId="8" borderId="54" xfId="0" applyFont="1" applyFill="1" applyBorder="1" applyAlignment="1" applyProtection="1">
      <alignment horizontal="center" vertical="center" wrapText="1"/>
    </xf>
    <xf numFmtId="166" fontId="14" fillId="8" borderId="54" xfId="0" applyNumberFormat="1" applyFont="1" applyFill="1" applyBorder="1" applyAlignment="1" applyProtection="1">
      <alignment horizontal="center" vertical="center" wrapText="1"/>
    </xf>
    <xf numFmtId="0" fontId="14" fillId="8" borderId="54" xfId="0" applyFont="1" applyFill="1" applyBorder="1" applyAlignment="1" applyProtection="1">
      <alignment horizontal="left" vertical="center" wrapText="1"/>
    </xf>
    <xf numFmtId="166" fontId="14" fillId="8" borderId="56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</xf>
    <xf numFmtId="166" fontId="2" fillId="9" borderId="69" xfId="0" applyNumberFormat="1" applyFont="1" applyFill="1" applyBorder="1" applyAlignment="1" applyProtection="1">
      <alignment horizontal="center" vertical="center"/>
    </xf>
    <xf numFmtId="166" fontId="2" fillId="9" borderId="64" xfId="0" applyNumberFormat="1" applyFont="1" applyFill="1" applyBorder="1" applyAlignment="1" applyProtection="1">
      <alignment horizontal="center" vertical="center"/>
    </xf>
    <xf numFmtId="166" fontId="1" fillId="9" borderId="62" xfId="0" applyNumberFormat="1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 wrapText="1"/>
    </xf>
    <xf numFmtId="166" fontId="1" fillId="10" borderId="32" xfId="0" applyNumberFormat="1" applyFont="1" applyFill="1" applyBorder="1" applyAlignment="1" applyProtection="1">
      <alignment horizontal="center" vertical="center" wrapText="1"/>
    </xf>
    <xf numFmtId="0" fontId="14" fillId="8" borderId="70" xfId="0" applyFont="1" applyFill="1" applyBorder="1" applyAlignment="1" applyProtection="1">
      <alignment vertical="center" wrapText="1"/>
    </xf>
    <xf numFmtId="0" fontId="14" fillId="8" borderId="70" xfId="0" applyFont="1" applyFill="1" applyBorder="1" applyAlignment="1" applyProtection="1">
      <alignment horizontal="center" vertical="center" wrapText="1"/>
    </xf>
    <xf numFmtId="166" fontId="14" fillId="8" borderId="70" xfId="0" applyNumberFormat="1" applyFont="1" applyFill="1" applyBorder="1" applyAlignment="1" applyProtection="1">
      <alignment horizontal="center" vertical="center" wrapText="1"/>
    </xf>
    <xf numFmtId="166" fontId="14" fillId="8" borderId="70" xfId="0" applyNumberFormat="1" applyFont="1" applyFill="1" applyBorder="1" applyAlignment="1" applyProtection="1">
      <alignment horizontal="right" vertical="center" wrapText="1"/>
    </xf>
    <xf numFmtId="166" fontId="2" fillId="10" borderId="33" xfId="0" applyNumberFormat="1" applyFont="1" applyFill="1" applyBorder="1" applyAlignment="1" applyProtection="1">
      <alignment horizontal="right" vertical="center"/>
    </xf>
    <xf numFmtId="166" fontId="2" fillId="10" borderId="13" xfId="0" applyNumberFormat="1" applyFont="1" applyFill="1" applyBorder="1" applyAlignment="1" applyProtection="1">
      <alignment horizontal="right" vertical="center"/>
    </xf>
    <xf numFmtId="166" fontId="1" fillId="10" borderId="13" xfId="0" applyNumberFormat="1" applyFont="1" applyFill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top" wrapText="1"/>
    </xf>
    <xf numFmtId="166" fontId="9" fillId="0" borderId="0" xfId="0" applyNumberFormat="1" applyFont="1" applyFill="1" applyBorder="1" applyAlignment="1" applyProtection="1">
      <alignment vertical="top" wrapText="1"/>
    </xf>
    <xf numFmtId="166" fontId="4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10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21" fillId="0" borderId="0" xfId="3" applyFont="1" applyAlignment="1" applyProtection="1"/>
    <xf numFmtId="0" fontId="9" fillId="0" borderId="14" xfId="0" applyFont="1" applyBorder="1" applyProtection="1"/>
    <xf numFmtId="0" fontId="9" fillId="0" borderId="14" xfId="0" applyFont="1" applyBorder="1" applyAlignment="1" applyProtection="1"/>
    <xf numFmtId="0" fontId="9" fillId="0" borderId="34" xfId="0" applyFont="1" applyBorder="1" applyAlignment="1" applyProtection="1"/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9" fillId="0" borderId="29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20" fillId="0" borderId="0" xfId="3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9" fillId="0" borderId="10" xfId="0" applyNumberFormat="1" applyFont="1" applyBorder="1" applyAlignment="1" applyProtection="1">
      <alignment horizontal="center"/>
      <protection locked="0"/>
    </xf>
    <xf numFmtId="14" fontId="9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14" fontId="9" fillId="0" borderId="10" xfId="0" applyNumberFormat="1" applyFont="1" applyFill="1" applyBorder="1" applyAlignment="1" applyProtection="1">
      <alignment horizontal="center" vertical="center"/>
      <protection locked="0"/>
    </xf>
    <xf numFmtId="14" fontId="9" fillId="0" borderId="12" xfId="0" applyNumberFormat="1" applyFont="1" applyFill="1" applyBorder="1" applyAlignment="1" applyProtection="1">
      <alignment horizontal="center" vertical="center"/>
      <protection locked="0"/>
    </xf>
    <xf numFmtId="166" fontId="9" fillId="0" borderId="9" xfId="1" applyNumberFormat="1" applyFont="1" applyBorder="1" applyAlignment="1" applyProtection="1">
      <alignment horizontal="right" vertical="center"/>
    </xf>
    <xf numFmtId="166" fontId="9" fillId="0" borderId="41" xfId="1" applyNumberFormat="1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 applyProtection="1">
      <alignment horizontal="right" vertical="center"/>
    </xf>
    <xf numFmtId="0" fontId="4" fillId="3" borderId="44" xfId="0" applyFont="1" applyFill="1" applyBorder="1" applyAlignment="1" applyProtection="1">
      <alignment horizontal="right" vertical="center"/>
    </xf>
    <xf numFmtId="0" fontId="4" fillId="3" borderId="21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0" fontId="4" fillId="3" borderId="42" xfId="0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166" fontId="9" fillId="0" borderId="5" xfId="1" applyNumberFormat="1" applyFont="1" applyBorder="1" applyAlignment="1" applyProtection="1">
      <alignment horizontal="right" vertical="center"/>
    </xf>
    <xf numFmtId="166" fontId="9" fillId="0" borderId="20" xfId="1" applyNumberFormat="1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3" borderId="44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left"/>
      <protection locked="0"/>
    </xf>
    <xf numFmtId="0" fontId="9" fillId="0" borderId="36" xfId="0" applyFont="1" applyBorder="1" applyAlignment="1" applyProtection="1">
      <alignment horizontal="left"/>
      <protection locked="0"/>
    </xf>
    <xf numFmtId="0" fontId="9" fillId="0" borderId="37" xfId="0" applyFont="1" applyBorder="1" applyAlignment="1" applyProtection="1">
      <alignment horizontal="left"/>
      <protection locked="0"/>
    </xf>
    <xf numFmtId="0" fontId="9" fillId="0" borderId="44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right" vertical="top"/>
    </xf>
    <xf numFmtId="0" fontId="4" fillId="3" borderId="30" xfId="0" applyFont="1" applyFill="1" applyBorder="1" applyAlignment="1" applyProtection="1">
      <alignment horizontal="right" vertical="top"/>
    </xf>
    <xf numFmtId="0" fontId="4" fillId="3" borderId="34" xfId="0" applyFont="1" applyFill="1" applyBorder="1" applyAlignment="1" applyProtection="1">
      <alignment horizontal="right" vertical="top"/>
    </xf>
    <xf numFmtId="0" fontId="4" fillId="3" borderId="31" xfId="0" applyFont="1" applyFill="1" applyBorder="1" applyAlignment="1" applyProtection="1">
      <alignment horizontal="right" vertical="top"/>
    </xf>
    <xf numFmtId="0" fontId="22" fillId="0" borderId="0" xfId="0" applyFont="1" applyBorder="1" applyAlignment="1" applyProtection="1">
      <alignment horizontal="left" wrapText="1"/>
    </xf>
    <xf numFmtId="0" fontId="22" fillId="0" borderId="30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left" wrapText="1"/>
    </xf>
    <xf numFmtId="0" fontId="22" fillId="0" borderId="31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/>
    </xf>
    <xf numFmtId="0" fontId="9" fillId="0" borderId="30" xfId="0" applyFont="1" applyBorder="1" applyAlignment="1" applyProtection="1">
      <alignment horizontal="left"/>
    </xf>
    <xf numFmtId="166" fontId="9" fillId="0" borderId="6" xfId="1" applyNumberFormat="1" applyFont="1" applyBorder="1" applyAlignment="1" applyProtection="1">
      <alignment horizontal="right" vertical="center"/>
    </xf>
    <xf numFmtId="166" fontId="9" fillId="0" borderId="21" xfId="1" applyNumberFormat="1" applyFont="1" applyBorder="1" applyAlignment="1" applyProtection="1">
      <alignment horizontal="right" vertical="center"/>
    </xf>
    <xf numFmtId="0" fontId="4" fillId="3" borderId="24" xfId="0" applyFont="1" applyFill="1" applyBorder="1" applyAlignment="1" applyProtection="1">
      <alignment horizontal="right" vertical="center"/>
    </xf>
    <xf numFmtId="0" fontId="4" fillId="3" borderId="25" xfId="0" applyFont="1" applyFill="1" applyBorder="1" applyAlignment="1" applyProtection="1">
      <alignment horizontal="right" vertical="center"/>
    </xf>
    <xf numFmtId="166" fontId="4" fillId="3" borderId="25" xfId="1" applyNumberFormat="1" applyFont="1" applyFill="1" applyBorder="1" applyAlignment="1" applyProtection="1">
      <alignment horizontal="right" vertical="center"/>
    </xf>
    <xf numFmtId="166" fontId="4" fillId="3" borderId="26" xfId="1" applyNumberFormat="1" applyFont="1" applyFill="1" applyBorder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right" vertical="center"/>
    </xf>
    <xf numFmtId="0" fontId="9" fillId="3" borderId="30" xfId="0" applyFont="1" applyFill="1" applyBorder="1" applyAlignment="1" applyProtection="1">
      <alignment horizontal="right" vertical="center"/>
    </xf>
    <xf numFmtId="0" fontId="9" fillId="3" borderId="38" xfId="0" applyFont="1" applyFill="1" applyBorder="1" applyAlignment="1" applyProtection="1">
      <alignment horizontal="right" vertical="center" indent="1"/>
    </xf>
    <xf numFmtId="0" fontId="9" fillId="3" borderId="40" xfId="0" applyFont="1" applyFill="1" applyBorder="1" applyAlignment="1" applyProtection="1">
      <alignment horizontal="right" vertical="center" indent="1"/>
    </xf>
    <xf numFmtId="14" fontId="9" fillId="0" borderId="72" xfId="0" applyNumberFormat="1" applyFont="1" applyBorder="1" applyAlignment="1" applyProtection="1">
      <alignment horizontal="left"/>
      <protection locked="0"/>
    </xf>
    <xf numFmtId="14" fontId="9" fillId="0" borderId="32" xfId="0" applyNumberFormat="1" applyFont="1" applyBorder="1" applyAlignment="1" applyProtection="1">
      <alignment horizontal="left"/>
      <protection locked="0"/>
    </xf>
    <xf numFmtId="0" fontId="9" fillId="0" borderId="71" xfId="0" applyFont="1" applyBorder="1" applyAlignment="1" applyProtection="1">
      <alignment horizontal="left"/>
      <protection locked="0"/>
    </xf>
    <xf numFmtId="0" fontId="9" fillId="3" borderId="38" xfId="0" applyFont="1" applyFill="1" applyBorder="1" applyAlignment="1" applyProtection="1">
      <alignment horizontal="right" vertical="center"/>
    </xf>
    <xf numFmtId="0" fontId="9" fillId="3" borderId="39" xfId="0" applyFont="1" applyFill="1" applyBorder="1" applyAlignment="1" applyProtection="1">
      <alignment horizontal="right" vertical="center"/>
    </xf>
    <xf numFmtId="0" fontId="9" fillId="3" borderId="40" xfId="0" applyFont="1" applyFill="1" applyBorder="1" applyAlignment="1" applyProtection="1">
      <alignment horizontal="right" vertical="center"/>
    </xf>
    <xf numFmtId="44" fontId="9" fillId="0" borderId="38" xfId="0" applyNumberFormat="1" applyFont="1" applyBorder="1" applyAlignment="1" applyProtection="1">
      <alignment horizontal="right"/>
      <protection locked="0"/>
    </xf>
    <xf numFmtId="44" fontId="9" fillId="0" borderId="40" xfId="0" applyNumberFormat="1" applyFont="1" applyBorder="1" applyAlignment="1" applyProtection="1">
      <alignment horizontal="right"/>
      <protection locked="0"/>
    </xf>
    <xf numFmtId="0" fontId="9" fillId="3" borderId="19" xfId="0" applyFont="1" applyFill="1" applyBorder="1" applyAlignment="1" applyProtection="1">
      <alignment horizontal="right" vertical="center"/>
    </xf>
    <xf numFmtId="0" fontId="9" fillId="3" borderId="5" xfId="0" applyFont="1" applyFill="1" applyBorder="1" applyAlignment="1" applyProtection="1">
      <alignment horizontal="right" vertical="center"/>
    </xf>
    <xf numFmtId="0" fontId="9" fillId="3" borderId="20" xfId="0" applyFont="1" applyFill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right"/>
      <protection locked="0"/>
    </xf>
    <xf numFmtId="0" fontId="9" fillId="0" borderId="37" xfId="0" applyFont="1" applyBorder="1" applyAlignment="1" applyProtection="1">
      <alignment horizontal="right"/>
      <protection locked="0"/>
    </xf>
    <xf numFmtId="44" fontId="9" fillId="0" borderId="44" xfId="0" applyNumberFormat="1" applyFont="1" applyBorder="1" applyAlignment="1" applyProtection="1">
      <alignment horizontal="right"/>
      <protection locked="0"/>
    </xf>
    <xf numFmtId="44" fontId="9" fillId="0" borderId="21" xfId="0" applyNumberFormat="1" applyFont="1" applyBorder="1" applyAlignment="1" applyProtection="1">
      <alignment horizontal="right"/>
      <protection locked="0"/>
    </xf>
    <xf numFmtId="166" fontId="14" fillId="7" borderId="10" xfId="2" applyNumberFormat="1" applyFont="1" applyFill="1" applyBorder="1" applyAlignment="1" applyProtection="1">
      <alignment horizontal="center" vertical="center" wrapText="1"/>
    </xf>
    <xf numFmtId="166" fontId="14" fillId="7" borderId="12" xfId="2" applyNumberFormat="1" applyFont="1" applyFill="1" applyBorder="1" applyAlignment="1" applyProtection="1">
      <alignment horizontal="center" vertical="center" wrapText="1"/>
    </xf>
    <xf numFmtId="166" fontId="14" fillId="7" borderId="55" xfId="2" applyNumberFormat="1" applyFont="1" applyFill="1" applyBorder="1" applyAlignment="1" applyProtection="1">
      <alignment horizontal="center" vertical="center" wrapText="1"/>
    </xf>
    <xf numFmtId="166" fontId="14" fillId="7" borderId="68" xfId="2" applyNumberFormat="1" applyFont="1" applyFill="1" applyBorder="1" applyAlignment="1" applyProtection="1">
      <alignment horizontal="center" vertical="center" wrapText="1"/>
    </xf>
    <xf numFmtId="0" fontId="13" fillId="6" borderId="60" xfId="0" applyFont="1" applyFill="1" applyBorder="1" applyAlignment="1" applyProtection="1">
      <alignment horizontal="right" vertical="center" wrapText="1"/>
    </xf>
    <xf numFmtId="0" fontId="13" fillId="6" borderId="61" xfId="0" applyFont="1" applyFill="1" applyBorder="1" applyAlignment="1" applyProtection="1">
      <alignment horizontal="right" vertical="center" wrapText="1"/>
    </xf>
    <xf numFmtId="0" fontId="13" fillId="5" borderId="60" xfId="0" applyFont="1" applyFill="1" applyBorder="1" applyAlignment="1" applyProtection="1">
      <alignment horizontal="right" vertical="center" wrapText="1"/>
    </xf>
    <xf numFmtId="0" fontId="13" fillId="5" borderId="61" xfId="0" applyFont="1" applyFill="1" applyBorder="1" applyAlignment="1" applyProtection="1">
      <alignment horizontal="right" vertical="center" wrapText="1"/>
    </xf>
    <xf numFmtId="0" fontId="16" fillId="5" borderId="45" xfId="0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/>
    </xf>
    <xf numFmtId="0" fontId="16" fillId="6" borderId="48" xfId="0" applyFont="1" applyFill="1" applyBorder="1" applyAlignment="1" applyProtection="1">
      <alignment horizontal="center" vertical="center"/>
    </xf>
    <xf numFmtId="0" fontId="16" fillId="6" borderId="24" xfId="0" applyFont="1" applyFill="1" applyBorder="1" applyAlignment="1" applyProtection="1">
      <alignment horizontal="center" vertical="center"/>
    </xf>
    <xf numFmtId="0" fontId="13" fillId="5" borderId="49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</xf>
    <xf numFmtId="0" fontId="1" fillId="5" borderId="52" xfId="0" applyFont="1" applyFill="1" applyBorder="1" applyAlignment="1" applyProtection="1">
      <alignment horizontal="center" vertical="center" wrapText="1"/>
    </xf>
    <xf numFmtId="0" fontId="1" fillId="6" borderId="65" xfId="0" applyFont="1" applyFill="1" applyBorder="1" applyAlignment="1" applyProtection="1">
      <alignment horizontal="right" vertical="center" wrapText="1"/>
    </xf>
    <xf numFmtId="0" fontId="1" fillId="6" borderId="66" xfId="0" applyFont="1" applyFill="1" applyBorder="1" applyAlignment="1" applyProtection="1">
      <alignment horizontal="right" vertical="center" wrapText="1"/>
    </xf>
    <xf numFmtId="0" fontId="13" fillId="5" borderId="63" xfId="0" applyFont="1" applyFill="1" applyBorder="1" applyAlignment="1" applyProtection="1">
      <alignment horizontal="right" vertical="center" wrapText="1"/>
    </xf>
    <xf numFmtId="0" fontId="13" fillId="6" borderId="51" xfId="0" applyFont="1" applyFill="1" applyBorder="1" applyAlignment="1" applyProtection="1">
      <alignment horizontal="right" vertical="center" wrapText="1"/>
    </xf>
    <xf numFmtId="0" fontId="13" fillId="6" borderId="32" xfId="0" applyFont="1" applyFill="1" applyBorder="1" applyAlignment="1" applyProtection="1">
      <alignment horizontal="right" vertical="center" wrapText="1"/>
    </xf>
    <xf numFmtId="166" fontId="14" fillId="7" borderId="73" xfId="2" applyNumberFormat="1" applyFont="1" applyFill="1" applyBorder="1" applyAlignment="1" applyProtection="1">
      <alignment horizontal="center" vertical="center" wrapText="1"/>
    </xf>
    <xf numFmtId="166" fontId="14" fillId="7" borderId="74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right" vertical="center"/>
    </xf>
    <xf numFmtId="0" fontId="4" fillId="4" borderId="11" xfId="0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right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9" borderId="45" xfId="0" applyFont="1" applyFill="1" applyBorder="1" applyAlignment="1" applyProtection="1">
      <alignment horizontal="center" vertical="center" wrapText="1"/>
    </xf>
    <xf numFmtId="0" fontId="1" fillId="9" borderId="25" xfId="0" applyFont="1" applyFill="1" applyBorder="1" applyAlignment="1" applyProtection="1">
      <alignment horizontal="center" vertical="center" wrapText="1"/>
    </xf>
    <xf numFmtId="0" fontId="1" fillId="9" borderId="46" xfId="0" applyFont="1" applyFill="1" applyBorder="1" applyAlignment="1" applyProtection="1">
      <alignment horizontal="center" vertical="center" wrapText="1"/>
    </xf>
    <xf numFmtId="0" fontId="1" fillId="9" borderId="60" xfId="0" applyFont="1" applyFill="1" applyBorder="1" applyAlignment="1" applyProtection="1">
      <alignment horizontal="right" vertical="center"/>
    </xf>
    <xf numFmtId="0" fontId="1" fillId="9" borderId="61" xfId="0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10" borderId="10" xfId="0" applyFont="1" applyFill="1" applyBorder="1" applyAlignment="1" applyProtection="1">
      <alignment horizontal="center" vertical="center" wrapText="1"/>
    </xf>
    <xf numFmtId="0" fontId="1" fillId="10" borderId="11" xfId="0" applyFont="1" applyFill="1" applyBorder="1" applyAlignment="1" applyProtection="1">
      <alignment horizontal="center" vertical="center" wrapText="1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10" xfId="0" applyFont="1" applyFill="1" applyBorder="1" applyAlignment="1" applyProtection="1">
      <alignment horizontal="right" vertical="center"/>
    </xf>
    <xf numFmtId="0" fontId="1" fillId="10" borderId="11" xfId="0" applyFont="1" applyFill="1" applyBorder="1" applyAlignment="1" applyProtection="1">
      <alignment horizontal="right" vertical="center"/>
    </xf>
    <xf numFmtId="0" fontId="1" fillId="10" borderId="12" xfId="0" applyFont="1" applyFill="1" applyBorder="1" applyAlignment="1" applyProtection="1">
      <alignment horizontal="right" vertical="center"/>
    </xf>
    <xf numFmtId="0" fontId="1" fillId="5" borderId="75" xfId="0" applyFont="1" applyFill="1" applyBorder="1" applyAlignment="1" applyProtection="1">
      <alignment horizontal="right" vertical="center" wrapText="1"/>
    </xf>
    <xf numFmtId="0" fontId="1" fillId="5" borderId="3" xfId="0" applyFont="1" applyFill="1" applyBorder="1" applyAlignment="1" applyProtection="1">
      <alignment horizontal="righ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161925</xdr:rowOff>
        </xdr:from>
        <xdr:to>
          <xdr:col>4</xdr:col>
          <xdr:colOff>152400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12</xdr:row>
          <xdr:rowOff>142875</xdr:rowOff>
        </xdr:from>
        <xdr:to>
          <xdr:col>4</xdr:col>
          <xdr:colOff>47625</xdr:colOff>
          <xdr:row>14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18</xdr:row>
          <xdr:rowOff>123825</xdr:rowOff>
        </xdr:from>
        <xdr:to>
          <xdr:col>2</xdr:col>
          <xdr:colOff>142875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123825</xdr:rowOff>
        </xdr:from>
        <xdr:to>
          <xdr:col>2</xdr:col>
          <xdr:colOff>561975</xdr:colOff>
          <xdr:row>21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133350</xdr:rowOff>
        </xdr:from>
        <xdr:to>
          <xdr:col>2</xdr:col>
          <xdr:colOff>238125</xdr:colOff>
          <xdr:row>22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133350</xdr:rowOff>
        </xdr:from>
        <xdr:to>
          <xdr:col>2</xdr:col>
          <xdr:colOff>390525</xdr:colOff>
          <xdr:row>23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CJGSFA@fdle.state.fl.u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1:N61"/>
  <sheetViews>
    <sheetView showGridLines="0" tabSelected="1" view="pageLayout" zoomScale="115" zoomScaleNormal="115" zoomScalePageLayoutView="115" workbookViewId="0">
      <selection activeCell="I20" sqref="I20:J20"/>
    </sheetView>
  </sheetViews>
  <sheetFormatPr defaultColWidth="9.140625" defaultRowHeight="12.75" x14ac:dyDescent="0.2"/>
  <cols>
    <col min="1" max="1" width="9.140625" style="29" customWidth="1"/>
    <col min="2" max="2" width="7.28515625" style="29" customWidth="1"/>
    <col min="3" max="3" width="9.85546875" style="29" customWidth="1"/>
    <col min="4" max="4" width="9.7109375" style="29" customWidth="1"/>
    <col min="5" max="7" width="9.140625" style="29" customWidth="1"/>
    <col min="8" max="8" width="15.42578125" style="29" customWidth="1"/>
    <col min="9" max="9" width="10.85546875" style="29" customWidth="1"/>
    <col min="10" max="10" width="10.28515625" style="29" customWidth="1"/>
    <col min="11" max="11" width="9.140625" style="29" customWidth="1"/>
    <col min="12" max="12" width="10.28515625" style="29" customWidth="1"/>
    <col min="13" max="16384" width="9.140625" style="29"/>
  </cols>
  <sheetData>
    <row r="1" spans="1:14" ht="12.75" customHeight="1" thickBot="1" x14ac:dyDescent="0.3">
      <c r="A1" s="63"/>
      <c r="B1" s="63"/>
      <c r="C1" s="63"/>
      <c r="D1" s="63"/>
      <c r="E1" s="63"/>
      <c r="F1" s="63"/>
      <c r="G1" s="63"/>
      <c r="H1" s="64"/>
      <c r="I1" s="64"/>
      <c r="J1" s="64"/>
      <c r="K1" s="65"/>
      <c r="L1" s="65"/>
      <c r="M1" s="65"/>
    </row>
    <row r="2" spans="1:14" ht="12.75" customHeight="1" x14ac:dyDescent="0.2">
      <c r="A2" s="219" t="s">
        <v>80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12.7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4" ht="12.75" customHeight="1" thickBo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4" ht="12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12.75" customHeight="1" x14ac:dyDescent="0.2">
      <c r="A6" s="222" t="s">
        <v>136</v>
      </c>
      <c r="B6" s="223"/>
      <c r="C6" s="223"/>
      <c r="D6" s="224"/>
      <c r="E6" s="224"/>
      <c r="F6" s="224"/>
      <c r="G6" s="224"/>
      <c r="H6" s="201" t="s">
        <v>0</v>
      </c>
      <c r="I6" s="201"/>
      <c r="J6" s="224"/>
      <c r="K6" s="224"/>
      <c r="L6" s="224"/>
      <c r="M6" s="166"/>
    </row>
    <row r="7" spans="1:14" ht="12.75" customHeight="1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14" ht="12.75" customHeight="1" x14ac:dyDescent="0.2">
      <c r="A8" s="201" t="s">
        <v>121</v>
      </c>
      <c r="B8" s="201"/>
      <c r="C8" s="201"/>
      <c r="D8" s="208"/>
      <c r="E8" s="208"/>
      <c r="F8" s="208"/>
      <c r="G8" s="208"/>
      <c r="H8" s="201" t="s">
        <v>122</v>
      </c>
      <c r="I8" s="201"/>
      <c r="J8" s="209"/>
      <c r="K8" s="209"/>
      <c r="L8" s="209"/>
      <c r="M8" s="88"/>
    </row>
    <row r="9" spans="1:14" ht="12.75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4" ht="14.25" customHeight="1" thickBot="1" x14ac:dyDescent="0.25">
      <c r="B10" s="210" t="s">
        <v>44</v>
      </c>
      <c r="C10" s="211"/>
      <c r="D10" s="211"/>
      <c r="E10" s="211"/>
      <c r="F10" s="211"/>
      <c r="G10" s="211"/>
      <c r="H10" s="67"/>
      <c r="I10" s="212" t="s">
        <v>43</v>
      </c>
      <c r="J10" s="213"/>
      <c r="K10" s="213"/>
      <c r="L10" s="214"/>
      <c r="M10" s="67"/>
      <c r="N10" s="67"/>
    </row>
    <row r="11" spans="1:14" ht="14.25" customHeight="1" thickBot="1" x14ac:dyDescent="0.25">
      <c r="B11" s="202" t="s">
        <v>39</v>
      </c>
      <c r="C11" s="203"/>
      <c r="D11" s="228"/>
      <c r="E11" s="229"/>
      <c r="F11" s="229"/>
      <c r="G11" s="230"/>
      <c r="H11" s="68"/>
      <c r="I11" s="215" t="s">
        <v>4</v>
      </c>
      <c r="J11" s="216"/>
      <c r="K11" s="206" t="s">
        <v>5</v>
      </c>
      <c r="L11" s="207"/>
      <c r="M11" s="67"/>
      <c r="N11" s="67"/>
    </row>
    <row r="12" spans="1:14" ht="14.25" customHeight="1" x14ac:dyDescent="0.2">
      <c r="B12" s="204" t="s">
        <v>42</v>
      </c>
      <c r="C12" s="205"/>
      <c r="D12" s="231"/>
      <c r="E12" s="232"/>
      <c r="F12" s="232"/>
      <c r="G12" s="233"/>
      <c r="H12" s="68"/>
      <c r="I12" s="36" t="s">
        <v>30</v>
      </c>
      <c r="J12" s="37"/>
      <c r="K12" s="217">
        <f>'Tab 2 - Personnel and Benefits'!G58</f>
        <v>0</v>
      </c>
      <c r="L12" s="218"/>
      <c r="M12" s="67"/>
      <c r="N12" s="67"/>
    </row>
    <row r="13" spans="1:14" ht="14.25" customHeight="1" x14ac:dyDescent="0.2">
      <c r="B13" s="234" t="s">
        <v>135</v>
      </c>
      <c r="C13" s="235"/>
      <c r="D13" s="168"/>
      <c r="E13" s="242" t="s">
        <v>137</v>
      </c>
      <c r="F13" s="242"/>
      <c r="G13" s="243"/>
      <c r="H13" s="68"/>
      <c r="I13" s="39" t="s">
        <v>31</v>
      </c>
      <c r="J13" s="38"/>
      <c r="K13" s="244">
        <f>'Tab 2 - Personnel and Benefits'!N58</f>
        <v>0</v>
      </c>
      <c r="L13" s="245"/>
      <c r="M13" s="67"/>
      <c r="N13" s="67"/>
    </row>
    <row r="14" spans="1:14" ht="12.75" customHeight="1" x14ac:dyDescent="0.2">
      <c r="B14" s="234"/>
      <c r="C14" s="235"/>
      <c r="D14" s="169"/>
      <c r="E14" s="242" t="s">
        <v>139</v>
      </c>
      <c r="F14" s="242"/>
      <c r="G14" s="243"/>
      <c r="H14" s="87"/>
      <c r="I14" s="39" t="s">
        <v>37</v>
      </c>
      <c r="J14" s="40"/>
      <c r="K14" s="244">
        <f>'Tab 3 - Equipment and Supplies'!G38</f>
        <v>0</v>
      </c>
      <c r="L14" s="245"/>
      <c r="M14" s="18"/>
      <c r="N14" s="18"/>
    </row>
    <row r="15" spans="1:14" ht="15.75" customHeight="1" thickBot="1" x14ac:dyDescent="0.25">
      <c r="B15" s="234"/>
      <c r="C15" s="235"/>
      <c r="D15" s="169"/>
      <c r="E15" s="238" t="s">
        <v>138</v>
      </c>
      <c r="F15" s="238"/>
      <c r="G15" s="239"/>
      <c r="I15" s="41" t="s">
        <v>38</v>
      </c>
      <c r="J15" s="42"/>
      <c r="K15" s="195">
        <f>'Tab 4 - Software &amp; Other Costs'!G31</f>
        <v>0</v>
      </c>
      <c r="L15" s="196"/>
    </row>
    <row r="16" spans="1:14" x14ac:dyDescent="0.2">
      <c r="B16" s="236"/>
      <c r="C16" s="237"/>
      <c r="D16" s="170"/>
      <c r="E16" s="240"/>
      <c r="F16" s="240"/>
      <c r="G16" s="241"/>
      <c r="H16" s="30"/>
      <c r="I16" s="246" t="s">
        <v>6</v>
      </c>
      <c r="J16" s="247"/>
      <c r="K16" s="248">
        <f>SUM(K12:L15)</f>
        <v>0</v>
      </c>
      <c r="L16" s="249"/>
    </row>
    <row r="18" spans="1:13" x14ac:dyDescent="0.2">
      <c r="A18" s="62"/>
      <c r="B18" s="171" t="s">
        <v>53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3"/>
    </row>
    <row r="19" spans="1:13" ht="12.75" customHeight="1" x14ac:dyDescent="0.2">
      <c r="B19" s="183" t="s">
        <v>110</v>
      </c>
      <c r="C19" s="184"/>
      <c r="D19" s="184"/>
      <c r="E19" s="184"/>
      <c r="F19" s="184"/>
      <c r="G19" s="184"/>
      <c r="H19" s="184"/>
      <c r="I19" s="199" t="s">
        <v>51</v>
      </c>
      <c r="J19" s="200"/>
      <c r="K19" s="199" t="s">
        <v>52</v>
      </c>
      <c r="L19" s="200"/>
      <c r="M19" s="70"/>
    </row>
    <row r="20" spans="1:13" x14ac:dyDescent="0.2">
      <c r="B20" s="163"/>
      <c r="C20" s="197" t="s">
        <v>49</v>
      </c>
      <c r="D20" s="197"/>
      <c r="E20" s="197"/>
      <c r="F20" s="197"/>
      <c r="G20" s="197"/>
      <c r="H20" s="198"/>
      <c r="I20" s="188"/>
      <c r="J20" s="189"/>
      <c r="K20" s="188"/>
      <c r="L20" s="189"/>
      <c r="M20" s="35"/>
    </row>
    <row r="21" spans="1:13" x14ac:dyDescent="0.2">
      <c r="B21" s="163"/>
      <c r="C21" s="197" t="s">
        <v>45</v>
      </c>
      <c r="D21" s="197"/>
      <c r="E21" s="197"/>
      <c r="F21" s="197"/>
      <c r="G21" s="197"/>
      <c r="H21" s="198"/>
      <c r="I21" s="188"/>
      <c r="J21" s="189"/>
      <c r="K21" s="188"/>
      <c r="L21" s="189"/>
      <c r="M21" s="35"/>
    </row>
    <row r="22" spans="1:13" x14ac:dyDescent="0.2">
      <c r="B22" s="163"/>
      <c r="C22" s="191" t="s">
        <v>46</v>
      </c>
      <c r="D22" s="191"/>
      <c r="E22" s="191"/>
      <c r="F22" s="191"/>
      <c r="G22" s="191"/>
      <c r="H22" s="192"/>
      <c r="I22" s="193"/>
      <c r="J22" s="194"/>
      <c r="K22" s="193"/>
      <c r="L22" s="194"/>
      <c r="M22" s="31"/>
    </row>
    <row r="23" spans="1:13" x14ac:dyDescent="0.2">
      <c r="B23" s="163"/>
      <c r="C23" s="191" t="s">
        <v>50</v>
      </c>
      <c r="D23" s="191"/>
      <c r="E23" s="191"/>
      <c r="F23" s="191"/>
      <c r="G23" s="191"/>
      <c r="H23" s="192"/>
      <c r="I23" s="193"/>
      <c r="J23" s="194"/>
      <c r="K23" s="193"/>
      <c r="L23" s="194"/>
      <c r="M23" s="31"/>
    </row>
    <row r="24" spans="1:13" x14ac:dyDescent="0.2">
      <c r="A24" s="31"/>
      <c r="G24" s="159"/>
      <c r="H24" s="159"/>
      <c r="I24" s="159"/>
      <c r="J24" s="159"/>
    </row>
    <row r="25" spans="1:13" x14ac:dyDescent="0.2">
      <c r="B25" s="171" t="s">
        <v>109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3"/>
    </row>
    <row r="26" spans="1:13" x14ac:dyDescent="0.2">
      <c r="B26" s="183" t="s">
        <v>126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5"/>
    </row>
    <row r="27" spans="1:13" x14ac:dyDescent="0.2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6"/>
    </row>
    <row r="28" spans="1:13" x14ac:dyDescent="0.2"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9"/>
    </row>
    <row r="29" spans="1:13" x14ac:dyDescent="0.2"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9"/>
    </row>
    <row r="30" spans="1:13" x14ac:dyDescent="0.2"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9"/>
    </row>
    <row r="31" spans="1:13" x14ac:dyDescent="0.2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9"/>
    </row>
    <row r="32" spans="1:13" x14ac:dyDescent="0.2"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2"/>
    </row>
    <row r="33" spans="1:12" x14ac:dyDescent="0.2">
      <c r="J33" s="159"/>
    </row>
    <row r="34" spans="1:12" ht="15" x14ac:dyDescent="0.25">
      <c r="A34" s="69"/>
      <c r="B34" s="190" t="s">
        <v>124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1:12" ht="15" x14ac:dyDescent="0.25">
      <c r="A35" s="69"/>
      <c r="B35" s="186" t="s">
        <v>120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</row>
    <row r="36" spans="1:12" ht="14.25" x14ac:dyDescent="0.2">
      <c r="H36" s="167"/>
      <c r="I36" s="167"/>
      <c r="J36" s="167"/>
      <c r="K36" s="167"/>
      <c r="L36" s="167"/>
    </row>
    <row r="37" spans="1:12" ht="15" customHeight="1" thickBot="1" x14ac:dyDescent="0.25">
      <c r="C37" s="250" t="s">
        <v>134</v>
      </c>
      <c r="D37" s="251"/>
      <c r="E37" s="251"/>
      <c r="F37" s="251"/>
      <c r="G37" s="251"/>
      <c r="H37" s="251"/>
      <c r="I37" s="251"/>
      <c r="J37" s="251"/>
      <c r="K37" s="251"/>
      <c r="L37" s="251"/>
    </row>
    <row r="38" spans="1:12" ht="15" customHeight="1" x14ac:dyDescent="0.2">
      <c r="C38" s="264" t="s">
        <v>107</v>
      </c>
      <c r="D38" s="265"/>
      <c r="E38" s="266"/>
      <c r="F38" s="267"/>
      <c r="G38" s="268"/>
      <c r="H38" s="252" t="s">
        <v>127</v>
      </c>
      <c r="I38" s="253"/>
      <c r="J38" s="257"/>
      <c r="K38" s="257"/>
      <c r="L38" s="257"/>
    </row>
    <row r="39" spans="1:12" ht="12.75" customHeight="1" x14ac:dyDescent="0.2">
      <c r="C39" s="225" t="s">
        <v>125</v>
      </c>
      <c r="D39" s="226"/>
      <c r="E39" s="227"/>
      <c r="F39" s="269"/>
      <c r="G39" s="270"/>
      <c r="H39" s="225" t="s">
        <v>128</v>
      </c>
      <c r="I39" s="227"/>
      <c r="J39" s="258"/>
      <c r="K39" s="258"/>
      <c r="L39" s="258"/>
    </row>
    <row r="40" spans="1:12" ht="15" customHeight="1" x14ac:dyDescent="0.2">
      <c r="C40" s="225" t="s">
        <v>111</v>
      </c>
      <c r="D40" s="226"/>
      <c r="E40" s="227"/>
      <c r="F40" s="269"/>
      <c r="G40" s="270"/>
      <c r="H40" s="225" t="s">
        <v>133</v>
      </c>
      <c r="I40" s="227"/>
      <c r="J40" s="231"/>
      <c r="K40" s="232"/>
      <c r="L40" s="233"/>
    </row>
    <row r="41" spans="1:12" ht="15" customHeight="1" x14ac:dyDescent="0.2">
      <c r="C41" s="259" t="s">
        <v>112</v>
      </c>
      <c r="D41" s="260"/>
      <c r="E41" s="261"/>
      <c r="F41" s="262"/>
      <c r="G41" s="263"/>
      <c r="H41" s="254" t="s">
        <v>123</v>
      </c>
      <c r="I41" s="255"/>
      <c r="J41" s="256"/>
      <c r="K41" s="256"/>
      <c r="L41" s="256"/>
    </row>
    <row r="42" spans="1:12" x14ac:dyDescent="0.2">
      <c r="G42" s="45"/>
      <c r="H42" s="45"/>
      <c r="I42" s="45"/>
      <c r="J42" s="45"/>
    </row>
    <row r="43" spans="1:12" x14ac:dyDescent="0.2">
      <c r="B43" s="60"/>
      <c r="C43" s="60"/>
      <c r="D43" s="60"/>
      <c r="E43" s="60"/>
      <c r="G43" s="159"/>
      <c r="H43" s="159"/>
      <c r="I43" s="159"/>
      <c r="J43" s="159"/>
    </row>
    <row r="44" spans="1:12" x14ac:dyDescent="0.2">
      <c r="A44" s="60"/>
      <c r="B44" s="60"/>
      <c r="C44" s="60"/>
      <c r="D44" s="60"/>
      <c r="E44" s="60"/>
      <c r="G44" s="159"/>
      <c r="H44" s="159"/>
      <c r="I44" s="159"/>
      <c r="J44" s="159"/>
    </row>
    <row r="45" spans="1:12" x14ac:dyDescent="0.2">
      <c r="A45" s="60"/>
      <c r="B45" s="46"/>
      <c r="C45" s="46"/>
      <c r="D45" s="46"/>
      <c r="E45" s="46"/>
      <c r="G45" s="159"/>
      <c r="H45" s="159"/>
      <c r="I45" s="159"/>
      <c r="J45" s="159"/>
    </row>
    <row r="46" spans="1:12" x14ac:dyDescent="0.2">
      <c r="A46" s="46"/>
      <c r="B46" s="53"/>
      <c r="H46" s="46"/>
      <c r="I46" s="46"/>
      <c r="J46" s="46"/>
    </row>
    <row r="47" spans="1:12" x14ac:dyDescent="0.2">
      <c r="A47" s="48"/>
      <c r="B47" s="46"/>
    </row>
    <row r="48" spans="1:12" x14ac:dyDescent="0.2">
      <c r="A48" s="46"/>
      <c r="B48" s="53"/>
    </row>
    <row r="49" spans="1:11" x14ac:dyDescent="0.2">
      <c r="A49" s="48"/>
      <c r="B49" s="51"/>
    </row>
    <row r="50" spans="1:11" x14ac:dyDescent="0.2">
      <c r="A50" s="48"/>
      <c r="B50" s="56"/>
    </row>
    <row r="51" spans="1:11" x14ac:dyDescent="0.2">
      <c r="A51" s="56"/>
      <c r="B51" s="59"/>
    </row>
    <row r="52" spans="1:11" x14ac:dyDescent="0.2">
      <c r="A52" s="59"/>
      <c r="B52" s="58"/>
      <c r="H52" s="159"/>
      <c r="I52" s="159"/>
      <c r="J52" s="159"/>
    </row>
    <row r="53" spans="1:11" x14ac:dyDescent="0.2">
      <c r="A53" s="57"/>
      <c r="B53" s="58"/>
      <c r="C53" s="58"/>
      <c r="D53" s="58"/>
      <c r="E53" s="58"/>
      <c r="F53" s="56"/>
      <c r="G53" s="159"/>
      <c r="H53" s="159"/>
      <c r="I53" s="159"/>
      <c r="J53" s="159"/>
    </row>
    <row r="54" spans="1:11" x14ac:dyDescent="0.2">
      <c r="A54" s="57"/>
      <c r="B54" s="58"/>
      <c r="C54" s="58"/>
      <c r="D54" s="58"/>
      <c r="E54" s="58"/>
      <c r="F54" s="56"/>
      <c r="G54" s="47"/>
      <c r="H54" s="47"/>
      <c r="I54" s="47"/>
      <c r="J54" s="47"/>
    </row>
    <row r="55" spans="1:11" x14ac:dyDescent="0.2">
      <c r="A55" s="57"/>
      <c r="B55" s="58"/>
      <c r="C55" s="58"/>
      <c r="D55" s="58"/>
      <c r="E55" s="58"/>
      <c r="F55" s="56"/>
      <c r="G55" s="52"/>
      <c r="H55" s="52"/>
      <c r="I55" s="52"/>
      <c r="J55" s="52"/>
    </row>
    <row r="56" spans="1:11" x14ac:dyDescent="0.2">
      <c r="A56" s="57"/>
      <c r="B56" s="58"/>
      <c r="C56" s="58"/>
      <c r="D56" s="58"/>
      <c r="E56" s="58"/>
      <c r="F56" s="58"/>
      <c r="G56" s="49"/>
      <c r="H56" s="50"/>
      <c r="I56" s="53"/>
      <c r="J56" s="53"/>
    </row>
    <row r="57" spans="1:11" x14ac:dyDescent="0.2">
      <c r="A57" s="57"/>
      <c r="G57" s="49"/>
      <c r="H57" s="160"/>
      <c r="I57" s="54"/>
      <c r="J57" s="55"/>
    </row>
    <row r="58" spans="1:11" x14ac:dyDescent="0.2">
      <c r="G58" s="48"/>
      <c r="H58" s="161"/>
      <c r="I58" s="161"/>
      <c r="J58" s="161"/>
    </row>
    <row r="59" spans="1:11" x14ac:dyDescent="0.2">
      <c r="F59" s="32"/>
      <c r="G59" s="48"/>
      <c r="H59" s="162"/>
      <c r="I59" s="162"/>
      <c r="J59" s="162"/>
      <c r="K59" s="32"/>
    </row>
    <row r="60" spans="1:11" x14ac:dyDescent="0.2">
      <c r="G60" s="46"/>
      <c r="H60" s="46"/>
      <c r="I60" s="46"/>
      <c r="J60" s="46"/>
    </row>
    <row r="61" spans="1:11" x14ac:dyDescent="0.2">
      <c r="G61" s="46"/>
      <c r="H61" s="46"/>
      <c r="I61" s="46"/>
      <c r="J61" s="46"/>
    </row>
  </sheetData>
  <sheetProtection algorithmName="SHA-512" hashValue="81v5Bc6VIuFKxrDkQRDbjrPyOvqB2d3Ppo8djCSfjwC/q2VVRUahmpYFgG9Aj97TvFTPJ/hPIg+DWTDNSCF+Lw==" saltValue="va7GeIGIxc0fXlj6Ig03zw==" spinCount="100000" sheet="1" objects="1" scenarios="1" selectLockedCells="1"/>
  <mergeCells count="65">
    <mergeCell ref="C37:L37"/>
    <mergeCell ref="H38:I38"/>
    <mergeCell ref="H39:I39"/>
    <mergeCell ref="H40:I40"/>
    <mergeCell ref="H41:I41"/>
    <mergeCell ref="J41:L41"/>
    <mergeCell ref="C40:E40"/>
    <mergeCell ref="J38:L38"/>
    <mergeCell ref="J40:L40"/>
    <mergeCell ref="J39:L39"/>
    <mergeCell ref="C41:E41"/>
    <mergeCell ref="F41:G41"/>
    <mergeCell ref="C38:E38"/>
    <mergeCell ref="F38:G38"/>
    <mergeCell ref="F39:G39"/>
    <mergeCell ref="F40:G40"/>
    <mergeCell ref="C39:E39"/>
    <mergeCell ref="K19:L19"/>
    <mergeCell ref="I21:J21"/>
    <mergeCell ref="D11:G11"/>
    <mergeCell ref="D12:G12"/>
    <mergeCell ref="B13:C16"/>
    <mergeCell ref="E15:G16"/>
    <mergeCell ref="E14:G14"/>
    <mergeCell ref="B18:L18"/>
    <mergeCell ref="C21:H21"/>
    <mergeCell ref="C22:H22"/>
    <mergeCell ref="K13:L13"/>
    <mergeCell ref="E13:G13"/>
    <mergeCell ref="I16:J16"/>
    <mergeCell ref="K16:L16"/>
    <mergeCell ref="K14:L14"/>
    <mergeCell ref="A2:M4"/>
    <mergeCell ref="A6:C6"/>
    <mergeCell ref="D6:G6"/>
    <mergeCell ref="H6:I6"/>
    <mergeCell ref="J6:L6"/>
    <mergeCell ref="A8:C8"/>
    <mergeCell ref="B11:C11"/>
    <mergeCell ref="B12:C12"/>
    <mergeCell ref="K11:L11"/>
    <mergeCell ref="D8:G8"/>
    <mergeCell ref="H8:I8"/>
    <mergeCell ref="J8:L8"/>
    <mergeCell ref="B10:G10"/>
    <mergeCell ref="I10:L10"/>
    <mergeCell ref="I11:J11"/>
    <mergeCell ref="K12:L12"/>
    <mergeCell ref="K15:L15"/>
    <mergeCell ref="C20:H20"/>
    <mergeCell ref="I22:J22"/>
    <mergeCell ref="K22:L22"/>
    <mergeCell ref="I20:J20"/>
    <mergeCell ref="B19:H19"/>
    <mergeCell ref="I19:J19"/>
    <mergeCell ref="B25:L25"/>
    <mergeCell ref="B27:L32"/>
    <mergeCell ref="B26:L26"/>
    <mergeCell ref="B35:L35"/>
    <mergeCell ref="K20:L20"/>
    <mergeCell ref="K21:L21"/>
    <mergeCell ref="B34:L34"/>
    <mergeCell ref="C23:H23"/>
    <mergeCell ref="I23:J23"/>
    <mergeCell ref="K23:L23"/>
  </mergeCells>
  <hyperlinks>
    <hyperlink ref="B35" r:id="rId1" xr:uid="{D20767B9-5A4A-438B-9012-3DF9F1882241}"/>
  </hyperlinks>
  <pageMargins left="0.25" right="0.25" top="0.75" bottom="0.25" header="0.3" footer="0"/>
  <pageSetup orientation="landscape" r:id="rId2"/>
  <headerFooter>
    <oddHeader xml:space="preserve">&amp;C&amp;"Arial,Bold"FY2024-25 State Financial Assistance            
School Security Assessment (SSA) Program Funding Request Form            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161925</xdr:rowOff>
                  </from>
                  <to>
                    <xdr:col>4</xdr:col>
                    <xdr:colOff>152400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12</xdr:row>
                    <xdr:rowOff>142875</xdr:rowOff>
                  </from>
                  <to>
                    <xdr:col>4</xdr:col>
                    <xdr:colOff>47625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18</xdr:row>
                    <xdr:rowOff>123825</xdr:rowOff>
                  </from>
                  <to>
                    <xdr:col>2</xdr:col>
                    <xdr:colOff>142875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19</xdr:row>
                    <xdr:rowOff>123825</xdr:rowOff>
                  </from>
                  <to>
                    <xdr:col>2</xdr:col>
                    <xdr:colOff>561975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133350</xdr:rowOff>
                  </from>
                  <to>
                    <xdr:col>2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133350</xdr:rowOff>
                  </from>
                  <to>
                    <xdr:col>2</xdr:col>
                    <xdr:colOff>390525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09BF664-D6DD-4E2E-8109-143960C93DF5}">
          <x14:formula1>
            <xm:f>Sheet1!$A$18:$A$26</xm:f>
          </x14:formula1>
          <xm:sqref>F38</xm:sqref>
        </x14:dataValidation>
        <x14:dataValidation type="list" allowBlank="1" showInputMessage="1" showErrorMessage="1" xr:uid="{531636F7-F7B5-4A46-AAD9-BAEFC8CF358A}">
          <x14:formula1>
            <xm:f>Sheet1!$A$30:$A$33</xm:f>
          </x14:formula1>
          <xm:sqref>J39:L39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1A79-D404-4FA8-9743-A58F2A2398C1}">
  <sheetPr codeName="Sheet2"/>
  <dimension ref="A1:O58"/>
  <sheetViews>
    <sheetView showGridLines="0" zoomScaleNormal="100" workbookViewId="0">
      <selection activeCell="B22" sqref="B22"/>
    </sheetView>
  </sheetViews>
  <sheetFormatPr defaultColWidth="9.140625" defaultRowHeight="14.25" x14ac:dyDescent="0.25"/>
  <cols>
    <col min="1" max="1" width="22" style="91" customWidth="1"/>
    <col min="2" max="2" width="45.7109375" style="96" customWidth="1"/>
    <col min="3" max="3" width="12.140625" style="97" customWidth="1"/>
    <col min="4" max="4" width="11.140625" style="98" customWidth="1"/>
    <col min="5" max="5" width="11.140625" style="91" customWidth="1"/>
    <col min="6" max="6" width="13.28515625" style="91" customWidth="1"/>
    <col min="7" max="7" width="21.140625" style="92" customWidth="1"/>
    <col min="8" max="11" width="15.42578125" style="71" customWidth="1"/>
    <col min="12" max="12" width="25.5703125" style="71" customWidth="1"/>
    <col min="13" max="13" width="16.140625" style="93" customWidth="1"/>
    <col min="14" max="14" width="14.42578125" style="93" customWidth="1"/>
    <col min="15" max="15" width="31.7109375" style="93" customWidth="1"/>
    <col min="16" max="16384" width="9.140625" style="93"/>
  </cols>
  <sheetData>
    <row r="1" spans="1:15" s="29" customFormat="1" ht="15" customHeight="1" x14ac:dyDescent="0.25">
      <c r="A1" s="190" t="s">
        <v>40</v>
      </c>
      <c r="B1" s="190"/>
      <c r="C1" s="190"/>
      <c r="D1" s="190"/>
      <c r="E1" s="190"/>
      <c r="F1" s="190"/>
      <c r="G1" s="190"/>
      <c r="H1" s="131"/>
      <c r="I1" s="131"/>
      <c r="J1" s="131"/>
      <c r="K1" s="131"/>
      <c r="L1" s="131"/>
    </row>
    <row r="2" spans="1:15" s="29" customFormat="1" ht="18" x14ac:dyDescent="0.25">
      <c r="A2" s="190" t="s">
        <v>41</v>
      </c>
      <c r="B2" s="190"/>
      <c r="C2" s="190"/>
      <c r="D2" s="190"/>
      <c r="E2" s="190"/>
      <c r="F2" s="190"/>
      <c r="G2" s="190"/>
      <c r="H2" s="131"/>
      <c r="I2" s="131"/>
      <c r="J2" s="131"/>
      <c r="K2" s="131"/>
      <c r="L2" s="131"/>
    </row>
    <row r="4" spans="1:15" ht="15" x14ac:dyDescent="0.25">
      <c r="A4" s="44" t="s">
        <v>1</v>
      </c>
      <c r="B4" s="43">
        <f>'Tab 1 - Overview'!D6</f>
        <v>0</v>
      </c>
      <c r="C4" s="13"/>
      <c r="D4" s="13"/>
      <c r="E4" s="13"/>
    </row>
    <row r="5" spans="1:15" ht="15" x14ac:dyDescent="0.25">
      <c r="A5" s="44" t="s">
        <v>0</v>
      </c>
      <c r="B5" s="86">
        <f>'Tab 1 - Overview'!J6</f>
        <v>0</v>
      </c>
      <c r="C5" s="66"/>
      <c r="D5" s="94"/>
      <c r="E5" s="67"/>
    </row>
    <row r="6" spans="1:15" ht="15" x14ac:dyDescent="0.25">
      <c r="A6" s="44" t="s">
        <v>76</v>
      </c>
      <c r="B6" s="95">
        <f>'Tab 1 - Overview'!D11</f>
        <v>0</v>
      </c>
      <c r="C6" s="66"/>
      <c r="D6" s="94"/>
      <c r="E6" s="67"/>
    </row>
    <row r="7" spans="1:15" ht="15" thickBot="1" x14ac:dyDescent="0.3"/>
    <row r="8" spans="1:15" ht="16.5" customHeight="1" thickBot="1" x14ac:dyDescent="0.3">
      <c r="A8" s="99"/>
      <c r="B8" s="99"/>
      <c r="C8" s="99"/>
      <c r="D8" s="99"/>
      <c r="E8" s="99"/>
      <c r="F8" s="99"/>
      <c r="G8" s="99"/>
      <c r="H8" s="279" t="s">
        <v>71</v>
      </c>
      <c r="I8" s="280"/>
      <c r="J8" s="280"/>
      <c r="K8" s="280"/>
      <c r="L8" s="280"/>
      <c r="M8" s="280"/>
      <c r="N8" s="281"/>
    </row>
    <row r="9" spans="1:15" ht="49.5" customHeight="1" x14ac:dyDescent="0.25">
      <c r="A9" s="282" t="s">
        <v>70</v>
      </c>
      <c r="B9" s="283"/>
      <c r="C9" s="283"/>
      <c r="D9" s="283"/>
      <c r="E9" s="283"/>
      <c r="F9" s="283"/>
      <c r="G9" s="284"/>
      <c r="H9" s="285" t="s">
        <v>54</v>
      </c>
      <c r="I9" s="286"/>
      <c r="J9" s="287" t="s">
        <v>140</v>
      </c>
      <c r="K9" s="288"/>
      <c r="L9" s="289" t="s">
        <v>141</v>
      </c>
      <c r="M9" s="290"/>
      <c r="N9" s="291" t="s">
        <v>55</v>
      </c>
    </row>
    <row r="10" spans="1:15" ht="30.75" thickBot="1" x14ac:dyDescent="0.3">
      <c r="A10" s="100" t="s">
        <v>36</v>
      </c>
      <c r="B10" s="101" t="s">
        <v>77</v>
      </c>
      <c r="C10" s="101" t="s">
        <v>56</v>
      </c>
      <c r="D10" s="102" t="s">
        <v>57</v>
      </c>
      <c r="E10" s="101" t="s">
        <v>58</v>
      </c>
      <c r="F10" s="101" t="s">
        <v>59</v>
      </c>
      <c r="G10" s="103" t="s">
        <v>55</v>
      </c>
      <c r="H10" s="72" t="s">
        <v>144</v>
      </c>
      <c r="I10" s="73" t="s">
        <v>60</v>
      </c>
      <c r="J10" s="73" t="s">
        <v>61</v>
      </c>
      <c r="K10" s="73" t="s">
        <v>62</v>
      </c>
      <c r="L10" s="104" t="s">
        <v>63</v>
      </c>
      <c r="M10" s="73" t="s">
        <v>64</v>
      </c>
      <c r="N10" s="292"/>
    </row>
    <row r="11" spans="1:15" ht="44.25" thickTop="1" thickBot="1" x14ac:dyDescent="0.3">
      <c r="A11" s="105" t="s">
        <v>65</v>
      </c>
      <c r="B11" s="106" t="s">
        <v>78</v>
      </c>
      <c r="C11" s="107">
        <v>2</v>
      </c>
      <c r="D11" s="108">
        <v>28</v>
      </c>
      <c r="E11" s="107">
        <v>24</v>
      </c>
      <c r="F11" s="109">
        <f t="shared" ref="F11:F30" si="0">E11*C11</f>
        <v>48</v>
      </c>
      <c r="G11" s="110">
        <f>D11*F11</f>
        <v>1344</v>
      </c>
      <c r="H11" s="74">
        <v>7.6499999999999999E-2</v>
      </c>
      <c r="I11" s="75">
        <v>0.32669999999999999</v>
      </c>
      <c r="J11" s="75">
        <v>0.19500000000000001</v>
      </c>
      <c r="K11" s="75">
        <v>0.02</v>
      </c>
      <c r="L11" s="107" t="s">
        <v>35</v>
      </c>
      <c r="M11" s="75">
        <v>0.02</v>
      </c>
      <c r="N11" s="111">
        <f>((SUM(H11+I11+J11+K11+M11)*G11))</f>
        <v>857.74080000000015</v>
      </c>
      <c r="O11" s="112" t="s">
        <v>67</v>
      </c>
    </row>
    <row r="12" spans="1:15" ht="15" thickTop="1" x14ac:dyDescent="0.25">
      <c r="A12" s="76"/>
      <c r="B12" s="77"/>
      <c r="C12" s="77"/>
      <c r="D12" s="78"/>
      <c r="E12" s="77"/>
      <c r="F12" s="113">
        <f t="shared" si="0"/>
        <v>0</v>
      </c>
      <c r="G12" s="114">
        <f>D12*F12</f>
        <v>0</v>
      </c>
      <c r="H12" s="79"/>
      <c r="I12" s="80"/>
      <c r="J12" s="80"/>
      <c r="K12" s="80"/>
      <c r="L12" s="89"/>
      <c r="M12" s="80"/>
      <c r="N12" s="115">
        <f t="shared" ref="N12:N30" si="1">((SUM(H12+I12+J12+K12+M12)*G12))</f>
        <v>0</v>
      </c>
    </row>
    <row r="13" spans="1:15" x14ac:dyDescent="0.25">
      <c r="A13" s="81"/>
      <c r="B13" s="82"/>
      <c r="C13" s="82"/>
      <c r="D13" s="83"/>
      <c r="E13" s="82"/>
      <c r="F13" s="116">
        <f t="shared" si="0"/>
        <v>0</v>
      </c>
      <c r="G13" s="117">
        <f t="shared" ref="G13:G30" si="2">D13*F13</f>
        <v>0</v>
      </c>
      <c r="H13" s="84"/>
      <c r="I13" s="85"/>
      <c r="J13" s="85"/>
      <c r="K13" s="85"/>
      <c r="L13" s="90"/>
      <c r="M13" s="85"/>
      <c r="N13" s="118">
        <f t="shared" si="1"/>
        <v>0</v>
      </c>
    </row>
    <row r="14" spans="1:15" x14ac:dyDescent="0.25">
      <c r="A14" s="81"/>
      <c r="B14" s="82"/>
      <c r="C14" s="82"/>
      <c r="D14" s="83"/>
      <c r="E14" s="82"/>
      <c r="F14" s="116">
        <f t="shared" si="0"/>
        <v>0</v>
      </c>
      <c r="G14" s="117">
        <f t="shared" si="2"/>
        <v>0</v>
      </c>
      <c r="H14" s="84"/>
      <c r="I14" s="85"/>
      <c r="J14" s="85"/>
      <c r="K14" s="85"/>
      <c r="L14" s="90"/>
      <c r="M14" s="85"/>
      <c r="N14" s="118">
        <f t="shared" si="1"/>
        <v>0</v>
      </c>
    </row>
    <row r="15" spans="1:15" x14ac:dyDescent="0.25">
      <c r="A15" s="81"/>
      <c r="B15" s="82"/>
      <c r="C15" s="82"/>
      <c r="D15" s="83"/>
      <c r="E15" s="82"/>
      <c r="F15" s="116">
        <f t="shared" si="0"/>
        <v>0</v>
      </c>
      <c r="G15" s="117">
        <f t="shared" si="2"/>
        <v>0</v>
      </c>
      <c r="H15" s="84"/>
      <c r="I15" s="85"/>
      <c r="J15" s="85"/>
      <c r="K15" s="85"/>
      <c r="L15" s="90"/>
      <c r="M15" s="85"/>
      <c r="N15" s="118">
        <f t="shared" si="1"/>
        <v>0</v>
      </c>
    </row>
    <row r="16" spans="1:15" x14ac:dyDescent="0.25">
      <c r="A16" s="81"/>
      <c r="B16" s="82"/>
      <c r="C16" s="82"/>
      <c r="D16" s="83"/>
      <c r="E16" s="82"/>
      <c r="F16" s="116">
        <f t="shared" si="0"/>
        <v>0</v>
      </c>
      <c r="G16" s="117">
        <f t="shared" si="2"/>
        <v>0</v>
      </c>
      <c r="H16" s="84"/>
      <c r="I16" s="85"/>
      <c r="J16" s="85"/>
      <c r="K16" s="85"/>
      <c r="L16" s="90"/>
      <c r="M16" s="85"/>
      <c r="N16" s="118">
        <f t="shared" si="1"/>
        <v>0</v>
      </c>
    </row>
    <row r="17" spans="1:14" x14ac:dyDescent="0.25">
      <c r="A17" s="81"/>
      <c r="B17" s="82"/>
      <c r="C17" s="82"/>
      <c r="D17" s="83"/>
      <c r="E17" s="82"/>
      <c r="F17" s="116">
        <f t="shared" si="0"/>
        <v>0</v>
      </c>
      <c r="G17" s="117">
        <f t="shared" si="2"/>
        <v>0</v>
      </c>
      <c r="H17" s="84"/>
      <c r="I17" s="85"/>
      <c r="J17" s="85"/>
      <c r="K17" s="85"/>
      <c r="L17" s="90"/>
      <c r="M17" s="85"/>
      <c r="N17" s="118">
        <f t="shared" si="1"/>
        <v>0</v>
      </c>
    </row>
    <row r="18" spans="1:14" x14ac:dyDescent="0.25">
      <c r="A18" s="81"/>
      <c r="B18" s="82"/>
      <c r="C18" s="82"/>
      <c r="D18" s="83"/>
      <c r="E18" s="82"/>
      <c r="F18" s="116">
        <f t="shared" si="0"/>
        <v>0</v>
      </c>
      <c r="G18" s="117">
        <f t="shared" si="2"/>
        <v>0</v>
      </c>
      <c r="H18" s="84"/>
      <c r="I18" s="85"/>
      <c r="J18" s="85"/>
      <c r="K18" s="85"/>
      <c r="L18" s="90"/>
      <c r="M18" s="85"/>
      <c r="N18" s="118">
        <f t="shared" si="1"/>
        <v>0</v>
      </c>
    </row>
    <row r="19" spans="1:14" x14ac:dyDescent="0.25">
      <c r="A19" s="81"/>
      <c r="B19" s="82"/>
      <c r="C19" s="82"/>
      <c r="D19" s="83"/>
      <c r="E19" s="82"/>
      <c r="F19" s="116">
        <f t="shared" si="0"/>
        <v>0</v>
      </c>
      <c r="G19" s="117">
        <f t="shared" si="2"/>
        <v>0</v>
      </c>
      <c r="H19" s="84"/>
      <c r="I19" s="85"/>
      <c r="J19" s="85"/>
      <c r="K19" s="85"/>
      <c r="L19" s="90"/>
      <c r="M19" s="85"/>
      <c r="N19" s="118">
        <f t="shared" si="1"/>
        <v>0</v>
      </c>
    </row>
    <row r="20" spans="1:14" x14ac:dyDescent="0.25">
      <c r="A20" s="81"/>
      <c r="B20" s="82"/>
      <c r="C20" s="82"/>
      <c r="D20" s="83"/>
      <c r="E20" s="82"/>
      <c r="F20" s="116">
        <f t="shared" si="0"/>
        <v>0</v>
      </c>
      <c r="G20" s="117">
        <f t="shared" si="2"/>
        <v>0</v>
      </c>
      <c r="H20" s="84"/>
      <c r="I20" s="85"/>
      <c r="J20" s="85"/>
      <c r="K20" s="85"/>
      <c r="L20" s="90"/>
      <c r="M20" s="85"/>
      <c r="N20" s="118">
        <f t="shared" si="1"/>
        <v>0</v>
      </c>
    </row>
    <row r="21" spans="1:14" x14ac:dyDescent="0.25">
      <c r="A21" s="81"/>
      <c r="B21" s="82"/>
      <c r="C21" s="82"/>
      <c r="D21" s="83"/>
      <c r="E21" s="82"/>
      <c r="F21" s="116">
        <f t="shared" si="0"/>
        <v>0</v>
      </c>
      <c r="G21" s="117">
        <f t="shared" si="2"/>
        <v>0</v>
      </c>
      <c r="H21" s="84"/>
      <c r="I21" s="85"/>
      <c r="J21" s="85"/>
      <c r="K21" s="85"/>
      <c r="L21" s="90"/>
      <c r="M21" s="85"/>
      <c r="N21" s="118">
        <f t="shared" si="1"/>
        <v>0</v>
      </c>
    </row>
    <row r="22" spans="1:14" x14ac:dyDescent="0.25">
      <c r="A22" s="81"/>
      <c r="B22" s="82"/>
      <c r="C22" s="82"/>
      <c r="D22" s="83"/>
      <c r="E22" s="82"/>
      <c r="F22" s="116">
        <f t="shared" si="0"/>
        <v>0</v>
      </c>
      <c r="G22" s="117">
        <f t="shared" si="2"/>
        <v>0</v>
      </c>
      <c r="H22" s="84"/>
      <c r="I22" s="85"/>
      <c r="J22" s="85"/>
      <c r="K22" s="85"/>
      <c r="L22" s="90"/>
      <c r="M22" s="85"/>
      <c r="N22" s="118">
        <f t="shared" si="1"/>
        <v>0</v>
      </c>
    </row>
    <row r="23" spans="1:14" x14ac:dyDescent="0.25">
      <c r="A23" s="81"/>
      <c r="B23" s="82"/>
      <c r="C23" s="82"/>
      <c r="D23" s="83"/>
      <c r="E23" s="82"/>
      <c r="F23" s="116">
        <f t="shared" si="0"/>
        <v>0</v>
      </c>
      <c r="G23" s="117">
        <f t="shared" si="2"/>
        <v>0</v>
      </c>
      <c r="H23" s="84"/>
      <c r="I23" s="85"/>
      <c r="J23" s="85"/>
      <c r="K23" s="85"/>
      <c r="L23" s="90"/>
      <c r="M23" s="85"/>
      <c r="N23" s="118">
        <f t="shared" si="1"/>
        <v>0</v>
      </c>
    </row>
    <row r="24" spans="1:14" x14ac:dyDescent="0.25">
      <c r="A24" s="81"/>
      <c r="B24" s="82"/>
      <c r="C24" s="82"/>
      <c r="D24" s="83"/>
      <c r="E24" s="82"/>
      <c r="F24" s="116">
        <f t="shared" si="0"/>
        <v>0</v>
      </c>
      <c r="G24" s="117">
        <f t="shared" si="2"/>
        <v>0</v>
      </c>
      <c r="H24" s="84"/>
      <c r="I24" s="85"/>
      <c r="J24" s="85"/>
      <c r="K24" s="85"/>
      <c r="L24" s="90"/>
      <c r="M24" s="85"/>
      <c r="N24" s="118">
        <f t="shared" si="1"/>
        <v>0</v>
      </c>
    </row>
    <row r="25" spans="1:14" x14ac:dyDescent="0.25">
      <c r="A25" s="81"/>
      <c r="B25" s="82"/>
      <c r="C25" s="82"/>
      <c r="D25" s="83"/>
      <c r="E25" s="82"/>
      <c r="F25" s="116">
        <f t="shared" si="0"/>
        <v>0</v>
      </c>
      <c r="G25" s="117">
        <f t="shared" si="2"/>
        <v>0</v>
      </c>
      <c r="H25" s="84"/>
      <c r="I25" s="85"/>
      <c r="J25" s="85"/>
      <c r="K25" s="85"/>
      <c r="L25" s="90"/>
      <c r="M25" s="85"/>
      <c r="N25" s="118">
        <f t="shared" si="1"/>
        <v>0</v>
      </c>
    </row>
    <row r="26" spans="1:14" x14ac:dyDescent="0.25">
      <c r="A26" s="81"/>
      <c r="B26" s="82"/>
      <c r="C26" s="82"/>
      <c r="D26" s="83"/>
      <c r="E26" s="82"/>
      <c r="F26" s="116">
        <f t="shared" si="0"/>
        <v>0</v>
      </c>
      <c r="G26" s="117">
        <f t="shared" si="2"/>
        <v>0</v>
      </c>
      <c r="H26" s="84"/>
      <c r="I26" s="85"/>
      <c r="J26" s="85"/>
      <c r="K26" s="85"/>
      <c r="L26" s="90"/>
      <c r="M26" s="85"/>
      <c r="N26" s="118">
        <f t="shared" si="1"/>
        <v>0</v>
      </c>
    </row>
    <row r="27" spans="1:14" x14ac:dyDescent="0.25">
      <c r="A27" s="81"/>
      <c r="B27" s="82"/>
      <c r="C27" s="82"/>
      <c r="D27" s="83"/>
      <c r="E27" s="82"/>
      <c r="F27" s="116">
        <f t="shared" si="0"/>
        <v>0</v>
      </c>
      <c r="G27" s="117">
        <f t="shared" si="2"/>
        <v>0</v>
      </c>
      <c r="H27" s="84"/>
      <c r="I27" s="85"/>
      <c r="J27" s="85"/>
      <c r="K27" s="85"/>
      <c r="L27" s="90"/>
      <c r="M27" s="85"/>
      <c r="N27" s="118">
        <f t="shared" si="1"/>
        <v>0</v>
      </c>
    </row>
    <row r="28" spans="1:14" x14ac:dyDescent="0.25">
      <c r="A28" s="81"/>
      <c r="B28" s="82"/>
      <c r="C28" s="82"/>
      <c r="D28" s="83"/>
      <c r="E28" s="82"/>
      <c r="F28" s="116">
        <f t="shared" si="0"/>
        <v>0</v>
      </c>
      <c r="G28" s="117">
        <f t="shared" si="2"/>
        <v>0</v>
      </c>
      <c r="H28" s="84"/>
      <c r="I28" s="85"/>
      <c r="J28" s="85"/>
      <c r="K28" s="85"/>
      <c r="L28" s="90"/>
      <c r="M28" s="85"/>
      <c r="N28" s="118">
        <f t="shared" si="1"/>
        <v>0</v>
      </c>
    </row>
    <row r="29" spans="1:14" x14ac:dyDescent="0.25">
      <c r="A29" s="81"/>
      <c r="B29" s="82"/>
      <c r="C29" s="82"/>
      <c r="D29" s="83"/>
      <c r="E29" s="82"/>
      <c r="F29" s="116">
        <f t="shared" si="0"/>
        <v>0</v>
      </c>
      <c r="G29" s="117">
        <f t="shared" si="2"/>
        <v>0</v>
      </c>
      <c r="H29" s="84"/>
      <c r="I29" s="85"/>
      <c r="J29" s="85"/>
      <c r="K29" s="85"/>
      <c r="L29" s="90"/>
      <c r="M29" s="85"/>
      <c r="N29" s="118">
        <f t="shared" si="1"/>
        <v>0</v>
      </c>
    </row>
    <row r="30" spans="1:14" x14ac:dyDescent="0.25">
      <c r="A30" s="81"/>
      <c r="B30" s="82"/>
      <c r="C30" s="82"/>
      <c r="D30" s="83"/>
      <c r="E30" s="82"/>
      <c r="F30" s="116">
        <f t="shared" si="0"/>
        <v>0</v>
      </c>
      <c r="G30" s="117">
        <f t="shared" si="2"/>
        <v>0</v>
      </c>
      <c r="H30" s="84"/>
      <c r="I30" s="85"/>
      <c r="J30" s="85"/>
      <c r="K30" s="85"/>
      <c r="L30" s="90"/>
      <c r="M30" s="85"/>
      <c r="N30" s="118">
        <f t="shared" si="1"/>
        <v>0</v>
      </c>
    </row>
    <row r="31" spans="1:14" s="121" customFormat="1" ht="17.25" customHeight="1" thickBot="1" x14ac:dyDescent="0.3">
      <c r="A31" s="275" t="s">
        <v>75</v>
      </c>
      <c r="B31" s="276"/>
      <c r="C31" s="276"/>
      <c r="D31" s="276"/>
      <c r="E31" s="276"/>
      <c r="F31" s="276"/>
      <c r="G31" s="119">
        <f>SUM(G12:G30)</f>
        <v>0</v>
      </c>
      <c r="H31" s="277" t="s">
        <v>73</v>
      </c>
      <c r="I31" s="278"/>
      <c r="J31" s="278"/>
      <c r="K31" s="278"/>
      <c r="L31" s="278"/>
      <c r="M31" s="278"/>
      <c r="N31" s="120">
        <f>SUM(N12:N30)</f>
        <v>0</v>
      </c>
    </row>
    <row r="32" spans="1:14" ht="17.25" customHeight="1" x14ac:dyDescent="0.25">
      <c r="A32" s="122"/>
      <c r="B32" s="122"/>
      <c r="C32" s="122"/>
      <c r="D32" s="122"/>
      <c r="E32" s="122"/>
      <c r="F32" s="122"/>
      <c r="G32" s="123"/>
      <c r="H32" s="122"/>
      <c r="I32" s="122"/>
      <c r="J32" s="122"/>
      <c r="K32" s="122"/>
      <c r="L32" s="122"/>
      <c r="M32" s="122"/>
      <c r="N32" s="123"/>
    </row>
    <row r="33" spans="1:14" ht="15" thickBot="1" x14ac:dyDescent="0.3"/>
    <row r="34" spans="1:14" ht="16.5" customHeight="1" thickBot="1" x14ac:dyDescent="0.3">
      <c r="A34" s="99"/>
      <c r="B34" s="99"/>
      <c r="C34" s="99"/>
      <c r="D34" s="99"/>
      <c r="E34" s="99"/>
      <c r="F34" s="99"/>
      <c r="G34" s="99"/>
      <c r="H34" s="279" t="s">
        <v>72</v>
      </c>
      <c r="I34" s="280"/>
      <c r="J34" s="280"/>
      <c r="K34" s="280"/>
      <c r="L34" s="280"/>
      <c r="M34" s="280"/>
      <c r="N34" s="281"/>
    </row>
    <row r="35" spans="1:14" ht="34.5" customHeight="1" x14ac:dyDescent="0.25">
      <c r="A35" s="282" t="s">
        <v>68</v>
      </c>
      <c r="B35" s="283"/>
      <c r="C35" s="283"/>
      <c r="D35" s="283"/>
      <c r="E35" s="283"/>
      <c r="F35" s="283"/>
      <c r="G35" s="284"/>
      <c r="H35" s="285" t="s">
        <v>54</v>
      </c>
      <c r="I35" s="286"/>
      <c r="J35" s="287" t="s">
        <v>142</v>
      </c>
      <c r="K35" s="288"/>
      <c r="L35" s="289" t="s">
        <v>143</v>
      </c>
      <c r="M35" s="290"/>
      <c r="N35" s="291" t="s">
        <v>55</v>
      </c>
    </row>
    <row r="36" spans="1:14" ht="30.75" thickBot="1" x14ac:dyDescent="0.3">
      <c r="A36" s="100" t="s">
        <v>36</v>
      </c>
      <c r="B36" s="101" t="s">
        <v>77</v>
      </c>
      <c r="C36" s="101" t="s">
        <v>56</v>
      </c>
      <c r="D36" s="102" t="s">
        <v>57</v>
      </c>
      <c r="E36" s="101" t="s">
        <v>58</v>
      </c>
      <c r="F36" s="101" t="s">
        <v>59</v>
      </c>
      <c r="G36" s="103" t="s">
        <v>55</v>
      </c>
      <c r="H36" s="72" t="s">
        <v>144</v>
      </c>
      <c r="I36" s="73" t="s">
        <v>60</v>
      </c>
      <c r="J36" s="73" t="s">
        <v>61</v>
      </c>
      <c r="K36" s="73" t="s">
        <v>62</v>
      </c>
      <c r="L36" s="104" t="s">
        <v>63</v>
      </c>
      <c r="M36" s="73" t="s">
        <v>64</v>
      </c>
      <c r="N36" s="292"/>
    </row>
    <row r="37" spans="1:14" ht="43.5" customHeight="1" thickTop="1" thickBot="1" x14ac:dyDescent="0.3">
      <c r="A37" s="105" t="s">
        <v>65</v>
      </c>
      <c r="B37" s="106" t="s">
        <v>79</v>
      </c>
      <c r="C37" s="107">
        <v>2</v>
      </c>
      <c r="D37" s="108">
        <v>52</v>
      </c>
      <c r="E37" s="107">
        <v>16</v>
      </c>
      <c r="F37" s="109">
        <f t="shared" ref="F37:F56" si="3">E37*C37</f>
        <v>32</v>
      </c>
      <c r="G37" s="110">
        <f>D37*F37</f>
        <v>1664</v>
      </c>
      <c r="H37" s="74">
        <v>7.6499999999999999E-2</v>
      </c>
      <c r="I37" s="75">
        <v>0.32669999999999999</v>
      </c>
      <c r="J37" s="273" t="s">
        <v>84</v>
      </c>
      <c r="K37" s="274"/>
      <c r="L37" s="107" t="s">
        <v>35</v>
      </c>
      <c r="M37" s="75">
        <v>0.02</v>
      </c>
      <c r="N37" s="111">
        <f t="shared" ref="N37:N56" si="4">((SUM(H37:I37)+M37)*G37)</f>
        <v>704.20479999999998</v>
      </c>
    </row>
    <row r="38" spans="1:14" ht="15.75" customHeight="1" thickTop="1" x14ac:dyDescent="0.25">
      <c r="A38" s="76"/>
      <c r="B38" s="77"/>
      <c r="C38" s="77"/>
      <c r="D38" s="78"/>
      <c r="E38" s="77"/>
      <c r="F38" s="113">
        <f t="shared" si="3"/>
        <v>0</v>
      </c>
      <c r="G38" s="114">
        <f>D38*F38</f>
        <v>0</v>
      </c>
      <c r="H38" s="79"/>
      <c r="I38" s="80"/>
      <c r="J38" s="298" t="s">
        <v>84</v>
      </c>
      <c r="K38" s="299"/>
      <c r="L38" s="89"/>
      <c r="M38" s="80"/>
      <c r="N38" s="115">
        <f t="shared" si="4"/>
        <v>0</v>
      </c>
    </row>
    <row r="39" spans="1:14" ht="15" customHeight="1" x14ac:dyDescent="0.25">
      <c r="A39" s="81"/>
      <c r="B39" s="82"/>
      <c r="C39" s="82"/>
      <c r="D39" s="83"/>
      <c r="E39" s="82"/>
      <c r="F39" s="116">
        <f t="shared" si="3"/>
        <v>0</v>
      </c>
      <c r="G39" s="117">
        <f t="shared" ref="G39:G56" si="5">D39*F39</f>
        <v>0</v>
      </c>
      <c r="H39" s="84"/>
      <c r="I39" s="85"/>
      <c r="J39" s="271" t="s">
        <v>84</v>
      </c>
      <c r="K39" s="272"/>
      <c r="L39" s="90"/>
      <c r="M39" s="85"/>
      <c r="N39" s="118">
        <f t="shared" si="4"/>
        <v>0</v>
      </c>
    </row>
    <row r="40" spans="1:14" ht="15" customHeight="1" x14ac:dyDescent="0.25">
      <c r="A40" s="81"/>
      <c r="B40" s="82"/>
      <c r="C40" s="82"/>
      <c r="D40" s="83"/>
      <c r="E40" s="82"/>
      <c r="F40" s="116">
        <f t="shared" si="3"/>
        <v>0</v>
      </c>
      <c r="G40" s="117">
        <f t="shared" si="5"/>
        <v>0</v>
      </c>
      <c r="H40" s="84"/>
      <c r="I40" s="85"/>
      <c r="J40" s="271" t="s">
        <v>84</v>
      </c>
      <c r="K40" s="272"/>
      <c r="L40" s="90"/>
      <c r="M40" s="85"/>
      <c r="N40" s="118">
        <f t="shared" si="4"/>
        <v>0</v>
      </c>
    </row>
    <row r="41" spans="1:14" ht="15" customHeight="1" x14ac:dyDescent="0.25">
      <c r="A41" s="81"/>
      <c r="B41" s="82"/>
      <c r="C41" s="82"/>
      <c r="D41" s="83"/>
      <c r="E41" s="82"/>
      <c r="F41" s="116">
        <f t="shared" si="3"/>
        <v>0</v>
      </c>
      <c r="G41" s="117">
        <f t="shared" si="5"/>
        <v>0</v>
      </c>
      <c r="H41" s="84"/>
      <c r="I41" s="85"/>
      <c r="J41" s="271" t="s">
        <v>84</v>
      </c>
      <c r="K41" s="272"/>
      <c r="L41" s="90"/>
      <c r="M41" s="85"/>
      <c r="N41" s="118">
        <f t="shared" si="4"/>
        <v>0</v>
      </c>
    </row>
    <row r="42" spans="1:14" ht="15" customHeight="1" x14ac:dyDescent="0.25">
      <c r="A42" s="81"/>
      <c r="B42" s="82"/>
      <c r="C42" s="82"/>
      <c r="D42" s="83"/>
      <c r="E42" s="82"/>
      <c r="F42" s="116">
        <f t="shared" si="3"/>
        <v>0</v>
      </c>
      <c r="G42" s="117">
        <f t="shared" si="5"/>
        <v>0</v>
      </c>
      <c r="H42" s="84"/>
      <c r="I42" s="85"/>
      <c r="J42" s="271" t="s">
        <v>84</v>
      </c>
      <c r="K42" s="272"/>
      <c r="L42" s="90"/>
      <c r="M42" s="85"/>
      <c r="N42" s="118">
        <f t="shared" si="4"/>
        <v>0</v>
      </c>
    </row>
    <row r="43" spans="1:14" ht="15" customHeight="1" x14ac:dyDescent="0.25">
      <c r="A43" s="81"/>
      <c r="B43" s="82"/>
      <c r="C43" s="82"/>
      <c r="D43" s="83"/>
      <c r="E43" s="82"/>
      <c r="F43" s="116">
        <f t="shared" si="3"/>
        <v>0</v>
      </c>
      <c r="G43" s="117">
        <f t="shared" si="5"/>
        <v>0</v>
      </c>
      <c r="H43" s="84"/>
      <c r="I43" s="85"/>
      <c r="J43" s="271" t="s">
        <v>84</v>
      </c>
      <c r="K43" s="272"/>
      <c r="L43" s="90"/>
      <c r="M43" s="85"/>
      <c r="N43" s="118">
        <f t="shared" si="4"/>
        <v>0</v>
      </c>
    </row>
    <row r="44" spans="1:14" ht="15" customHeight="1" x14ac:dyDescent="0.25">
      <c r="A44" s="81"/>
      <c r="B44" s="82"/>
      <c r="C44" s="82"/>
      <c r="D44" s="83"/>
      <c r="E44" s="82"/>
      <c r="F44" s="116">
        <f t="shared" si="3"/>
        <v>0</v>
      </c>
      <c r="G44" s="117">
        <f t="shared" si="5"/>
        <v>0</v>
      </c>
      <c r="H44" s="84"/>
      <c r="I44" s="85"/>
      <c r="J44" s="271" t="s">
        <v>84</v>
      </c>
      <c r="K44" s="272"/>
      <c r="L44" s="90"/>
      <c r="M44" s="85"/>
      <c r="N44" s="118">
        <f t="shared" si="4"/>
        <v>0</v>
      </c>
    </row>
    <row r="45" spans="1:14" ht="15" customHeight="1" x14ac:dyDescent="0.25">
      <c r="A45" s="81"/>
      <c r="B45" s="82"/>
      <c r="C45" s="82"/>
      <c r="D45" s="83"/>
      <c r="E45" s="82"/>
      <c r="F45" s="116">
        <f t="shared" si="3"/>
        <v>0</v>
      </c>
      <c r="G45" s="117">
        <f t="shared" si="5"/>
        <v>0</v>
      </c>
      <c r="H45" s="84"/>
      <c r="I45" s="85"/>
      <c r="J45" s="271" t="s">
        <v>84</v>
      </c>
      <c r="K45" s="272"/>
      <c r="L45" s="90"/>
      <c r="M45" s="85"/>
      <c r="N45" s="118">
        <f t="shared" si="4"/>
        <v>0</v>
      </c>
    </row>
    <row r="46" spans="1:14" ht="15" customHeight="1" x14ac:dyDescent="0.25">
      <c r="A46" s="81"/>
      <c r="B46" s="82"/>
      <c r="C46" s="82"/>
      <c r="D46" s="83"/>
      <c r="E46" s="82"/>
      <c r="F46" s="116">
        <f t="shared" si="3"/>
        <v>0</v>
      </c>
      <c r="G46" s="117">
        <f t="shared" si="5"/>
        <v>0</v>
      </c>
      <c r="H46" s="84"/>
      <c r="I46" s="85"/>
      <c r="J46" s="271" t="s">
        <v>84</v>
      </c>
      <c r="K46" s="272"/>
      <c r="L46" s="90"/>
      <c r="M46" s="85"/>
      <c r="N46" s="118">
        <f t="shared" si="4"/>
        <v>0</v>
      </c>
    </row>
    <row r="47" spans="1:14" ht="15" customHeight="1" x14ac:dyDescent="0.25">
      <c r="A47" s="81"/>
      <c r="B47" s="82"/>
      <c r="C47" s="82"/>
      <c r="D47" s="83"/>
      <c r="E47" s="82"/>
      <c r="F47" s="116">
        <f t="shared" si="3"/>
        <v>0</v>
      </c>
      <c r="G47" s="117">
        <f t="shared" si="5"/>
        <v>0</v>
      </c>
      <c r="H47" s="84"/>
      <c r="I47" s="85"/>
      <c r="J47" s="271" t="s">
        <v>84</v>
      </c>
      <c r="K47" s="272"/>
      <c r="L47" s="90"/>
      <c r="M47" s="85"/>
      <c r="N47" s="118">
        <f t="shared" si="4"/>
        <v>0</v>
      </c>
    </row>
    <row r="48" spans="1:14" ht="15" customHeight="1" x14ac:dyDescent="0.25">
      <c r="A48" s="81"/>
      <c r="B48" s="82"/>
      <c r="C48" s="82"/>
      <c r="D48" s="83"/>
      <c r="E48" s="82"/>
      <c r="F48" s="116">
        <f t="shared" si="3"/>
        <v>0</v>
      </c>
      <c r="G48" s="117">
        <f t="shared" si="5"/>
        <v>0</v>
      </c>
      <c r="H48" s="84"/>
      <c r="I48" s="85"/>
      <c r="J48" s="271" t="s">
        <v>84</v>
      </c>
      <c r="K48" s="272"/>
      <c r="L48" s="90"/>
      <c r="M48" s="85"/>
      <c r="N48" s="118">
        <f t="shared" si="4"/>
        <v>0</v>
      </c>
    </row>
    <row r="49" spans="1:14" ht="15" customHeight="1" x14ac:dyDescent="0.25">
      <c r="A49" s="81"/>
      <c r="B49" s="82"/>
      <c r="C49" s="82"/>
      <c r="D49" s="83"/>
      <c r="E49" s="82"/>
      <c r="F49" s="116">
        <f t="shared" si="3"/>
        <v>0</v>
      </c>
      <c r="G49" s="117">
        <f t="shared" si="5"/>
        <v>0</v>
      </c>
      <c r="H49" s="84"/>
      <c r="I49" s="85"/>
      <c r="J49" s="271" t="s">
        <v>84</v>
      </c>
      <c r="K49" s="272"/>
      <c r="L49" s="90"/>
      <c r="M49" s="85"/>
      <c r="N49" s="118">
        <f t="shared" si="4"/>
        <v>0</v>
      </c>
    </row>
    <row r="50" spans="1:14" ht="15" customHeight="1" x14ac:dyDescent="0.25">
      <c r="A50" s="81"/>
      <c r="B50" s="82"/>
      <c r="C50" s="82"/>
      <c r="D50" s="83"/>
      <c r="E50" s="82"/>
      <c r="F50" s="116">
        <f t="shared" si="3"/>
        <v>0</v>
      </c>
      <c r="G50" s="117">
        <f t="shared" si="5"/>
        <v>0</v>
      </c>
      <c r="H50" s="84"/>
      <c r="I50" s="85"/>
      <c r="J50" s="271" t="s">
        <v>84</v>
      </c>
      <c r="K50" s="272"/>
      <c r="L50" s="90"/>
      <c r="M50" s="85"/>
      <c r="N50" s="118">
        <f t="shared" si="4"/>
        <v>0</v>
      </c>
    </row>
    <row r="51" spans="1:14" ht="15" customHeight="1" x14ac:dyDescent="0.25">
      <c r="A51" s="81"/>
      <c r="B51" s="82"/>
      <c r="C51" s="82"/>
      <c r="D51" s="83"/>
      <c r="E51" s="82"/>
      <c r="F51" s="116">
        <f t="shared" si="3"/>
        <v>0</v>
      </c>
      <c r="G51" s="117">
        <f t="shared" si="5"/>
        <v>0</v>
      </c>
      <c r="H51" s="84"/>
      <c r="I51" s="85"/>
      <c r="J51" s="271" t="s">
        <v>84</v>
      </c>
      <c r="K51" s="272"/>
      <c r="L51" s="90"/>
      <c r="M51" s="85"/>
      <c r="N51" s="118">
        <f t="shared" si="4"/>
        <v>0</v>
      </c>
    </row>
    <row r="52" spans="1:14" ht="15" customHeight="1" x14ac:dyDescent="0.25">
      <c r="A52" s="81"/>
      <c r="B52" s="82"/>
      <c r="C52" s="82"/>
      <c r="D52" s="83"/>
      <c r="E52" s="82"/>
      <c r="F52" s="116">
        <f t="shared" si="3"/>
        <v>0</v>
      </c>
      <c r="G52" s="117">
        <f t="shared" si="5"/>
        <v>0</v>
      </c>
      <c r="H52" s="84"/>
      <c r="I52" s="85"/>
      <c r="J52" s="271" t="s">
        <v>84</v>
      </c>
      <c r="K52" s="272"/>
      <c r="L52" s="90"/>
      <c r="M52" s="85"/>
      <c r="N52" s="118">
        <f t="shared" si="4"/>
        <v>0</v>
      </c>
    </row>
    <row r="53" spans="1:14" ht="15" customHeight="1" x14ac:dyDescent="0.25">
      <c r="A53" s="81"/>
      <c r="B53" s="82"/>
      <c r="C53" s="82"/>
      <c r="D53" s="83"/>
      <c r="E53" s="82"/>
      <c r="F53" s="116">
        <f t="shared" si="3"/>
        <v>0</v>
      </c>
      <c r="G53" s="117">
        <f t="shared" si="5"/>
        <v>0</v>
      </c>
      <c r="H53" s="84"/>
      <c r="I53" s="85"/>
      <c r="J53" s="271" t="s">
        <v>84</v>
      </c>
      <c r="K53" s="272"/>
      <c r="L53" s="90"/>
      <c r="M53" s="85"/>
      <c r="N53" s="118">
        <f t="shared" si="4"/>
        <v>0</v>
      </c>
    </row>
    <row r="54" spans="1:14" ht="15" customHeight="1" x14ac:dyDescent="0.25">
      <c r="A54" s="81"/>
      <c r="B54" s="82"/>
      <c r="C54" s="82"/>
      <c r="D54" s="83"/>
      <c r="E54" s="82"/>
      <c r="F54" s="116">
        <f t="shared" si="3"/>
        <v>0</v>
      </c>
      <c r="G54" s="117">
        <f t="shared" si="5"/>
        <v>0</v>
      </c>
      <c r="H54" s="84"/>
      <c r="I54" s="85"/>
      <c r="J54" s="271" t="s">
        <v>84</v>
      </c>
      <c r="K54" s="272"/>
      <c r="L54" s="90"/>
      <c r="M54" s="85"/>
      <c r="N54" s="118">
        <f t="shared" si="4"/>
        <v>0</v>
      </c>
    </row>
    <row r="55" spans="1:14" ht="15" customHeight="1" x14ac:dyDescent="0.25">
      <c r="A55" s="81"/>
      <c r="B55" s="82"/>
      <c r="C55" s="82"/>
      <c r="D55" s="83"/>
      <c r="E55" s="82"/>
      <c r="F55" s="116">
        <f t="shared" si="3"/>
        <v>0</v>
      </c>
      <c r="G55" s="117">
        <f t="shared" si="5"/>
        <v>0</v>
      </c>
      <c r="H55" s="84"/>
      <c r="I55" s="85"/>
      <c r="J55" s="271" t="s">
        <v>84</v>
      </c>
      <c r="K55" s="272"/>
      <c r="L55" s="90"/>
      <c r="M55" s="85"/>
      <c r="N55" s="118">
        <f t="shared" si="4"/>
        <v>0</v>
      </c>
    </row>
    <row r="56" spans="1:14" ht="15" customHeight="1" x14ac:dyDescent="0.25">
      <c r="A56" s="81"/>
      <c r="B56" s="82"/>
      <c r="C56" s="82"/>
      <c r="D56" s="83"/>
      <c r="E56" s="82"/>
      <c r="F56" s="116">
        <f t="shared" si="3"/>
        <v>0</v>
      </c>
      <c r="G56" s="117">
        <f t="shared" si="5"/>
        <v>0</v>
      </c>
      <c r="H56" s="84"/>
      <c r="I56" s="85"/>
      <c r="J56" s="271" t="s">
        <v>84</v>
      </c>
      <c r="K56" s="272"/>
      <c r="L56" s="90"/>
      <c r="M56" s="85"/>
      <c r="N56" s="118">
        <f t="shared" si="4"/>
        <v>0</v>
      </c>
    </row>
    <row r="57" spans="1:14" ht="17.25" customHeight="1" thickBot="1" x14ac:dyDescent="0.3">
      <c r="A57" s="296" t="s">
        <v>69</v>
      </c>
      <c r="B57" s="297"/>
      <c r="C57" s="297"/>
      <c r="D57" s="297"/>
      <c r="E57" s="297"/>
      <c r="F57" s="297"/>
      <c r="G57" s="124">
        <f>SUM(G38:G56)</f>
        <v>0</v>
      </c>
      <c r="H57" s="277" t="s">
        <v>74</v>
      </c>
      <c r="I57" s="278"/>
      <c r="J57" s="295"/>
      <c r="K57" s="295"/>
      <c r="L57" s="278"/>
      <c r="M57" s="278"/>
      <c r="N57" s="120">
        <f>SUM(N38:N56)</f>
        <v>0</v>
      </c>
    </row>
    <row r="58" spans="1:14" ht="16.5" customHeight="1" thickBot="1" x14ac:dyDescent="0.3">
      <c r="A58" s="293" t="s">
        <v>82</v>
      </c>
      <c r="B58" s="294"/>
      <c r="C58" s="294"/>
      <c r="D58" s="294"/>
      <c r="E58" s="294"/>
      <c r="F58" s="294"/>
      <c r="G58" s="125">
        <f>G31+G57</f>
        <v>0</v>
      </c>
      <c r="H58" s="325" t="s">
        <v>81</v>
      </c>
      <c r="I58" s="326"/>
      <c r="J58" s="326"/>
      <c r="K58" s="326"/>
      <c r="L58" s="326"/>
      <c r="M58" s="326"/>
      <c r="N58" s="126">
        <f>N31+N57</f>
        <v>0</v>
      </c>
    </row>
  </sheetData>
  <sheetProtection algorithmName="SHA-512" hashValue="A/CYZk7VG81qzcdG1cWEPirB2u4H/0QSziO4oe0w9s7iOHc6Un1xY9n65zqY5bc8y+Sjn15K5oIXAYQLokAAvA==" saltValue="hnM8+S5Q0fSryjl4o/kEbQ==" spinCount="100000" sheet="1" objects="1" scenarios="1" selectLockedCells="1"/>
  <mergeCells count="40">
    <mergeCell ref="A58:F58"/>
    <mergeCell ref="H34:N34"/>
    <mergeCell ref="J35:K35"/>
    <mergeCell ref="L35:M35"/>
    <mergeCell ref="N35:N36"/>
    <mergeCell ref="H57:M57"/>
    <mergeCell ref="A57:F57"/>
    <mergeCell ref="A35:G35"/>
    <mergeCell ref="H35:I35"/>
    <mergeCell ref="H58:M58"/>
    <mergeCell ref="J38:K38"/>
    <mergeCell ref="J56:K56"/>
    <mergeCell ref="J55:K55"/>
    <mergeCell ref="J54:K54"/>
    <mergeCell ref="J42:K42"/>
    <mergeCell ref="J53:K53"/>
    <mergeCell ref="J52:K52"/>
    <mergeCell ref="J51:K51"/>
    <mergeCell ref="J50:K50"/>
    <mergeCell ref="J49:K49"/>
    <mergeCell ref="J48:K48"/>
    <mergeCell ref="J47:K47"/>
    <mergeCell ref="J46:K46"/>
    <mergeCell ref="J45:K45"/>
    <mergeCell ref="J44:K44"/>
    <mergeCell ref="J43:K43"/>
    <mergeCell ref="J41:K41"/>
    <mergeCell ref="J40:K40"/>
    <mergeCell ref="J39:K39"/>
    <mergeCell ref="J37:K37"/>
    <mergeCell ref="A1:G1"/>
    <mergeCell ref="A2:G2"/>
    <mergeCell ref="A31:F31"/>
    <mergeCell ref="H31:M31"/>
    <mergeCell ref="H8:N8"/>
    <mergeCell ref="A9:G9"/>
    <mergeCell ref="H9:I9"/>
    <mergeCell ref="J9:K9"/>
    <mergeCell ref="L9:M9"/>
    <mergeCell ref="N9:N10"/>
  </mergeCells>
  <pageMargins left="0.7" right="0.7" top="0.75" bottom="0.75" header="0.3" footer="0.3"/>
  <pageSetup scale="43" fitToWidth="2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16" style="1" bestFit="1" customWidth="1"/>
    <col min="2" max="2" width="16.85546875" style="1" bestFit="1" customWidth="1"/>
    <col min="3" max="3" width="15" style="1" bestFit="1" customWidth="1"/>
    <col min="4" max="4" width="19.28515625" style="1" bestFit="1" customWidth="1"/>
    <col min="5" max="5" width="9.85546875" style="1" bestFit="1" customWidth="1"/>
    <col min="6" max="6" width="10" style="1" bestFit="1" customWidth="1"/>
    <col min="7" max="7" width="10.140625" style="1" customWidth="1"/>
    <col min="8" max="8" width="9.85546875" style="1" bestFit="1" customWidth="1"/>
    <col min="9" max="9" width="14.7109375" style="1" customWidth="1"/>
    <col min="10" max="10" width="12" style="7" bestFit="1" customWidth="1"/>
    <col min="11" max="11" width="9.140625" style="1" customWidth="1"/>
    <col min="12" max="16384" width="9.140625" style="1"/>
  </cols>
  <sheetData>
    <row r="2" spans="1:10" ht="15" x14ac:dyDescent="0.25">
      <c r="A2" s="19" t="s">
        <v>0</v>
      </c>
      <c r="B2" s="22" t="e">
        <f>'Tab 1 - Overview'!#REF!</f>
        <v>#REF!</v>
      </c>
      <c r="D2" s="19" t="s">
        <v>1</v>
      </c>
      <c r="E2" s="300" t="e">
        <f>'Tab 1 - Overview'!#REF!</f>
        <v>#REF!</v>
      </c>
      <c r="F2" s="300"/>
      <c r="G2" s="300"/>
      <c r="H2" s="300"/>
      <c r="I2" s="300"/>
      <c r="J2" s="300"/>
    </row>
    <row r="3" spans="1:10" x14ac:dyDescent="0.2">
      <c r="A3" s="23"/>
      <c r="B3" s="14"/>
    </row>
    <row r="4" spans="1:10" ht="15" x14ac:dyDescent="0.25">
      <c r="A4" s="19" t="s">
        <v>27</v>
      </c>
      <c r="B4" s="22">
        <f>'Tab 1 - Overview'!H19</f>
        <v>0</v>
      </c>
      <c r="D4" s="19" t="s">
        <v>2</v>
      </c>
      <c r="E4" s="307" t="e">
        <f>'Tab 1 - Overview'!#REF!</f>
        <v>#REF!</v>
      </c>
      <c r="F4" s="307"/>
      <c r="G4" s="2" t="s">
        <v>3</v>
      </c>
      <c r="H4" s="301" t="e">
        <f>'Tab 1 - Overview'!#REF!</f>
        <v>#REF!</v>
      </c>
      <c r="I4" s="301"/>
      <c r="J4" s="301"/>
    </row>
    <row r="5" spans="1:10" x14ac:dyDescent="0.2">
      <c r="A5" s="3"/>
      <c r="B5" s="3"/>
      <c r="C5" s="3"/>
      <c r="D5" s="3"/>
      <c r="E5" s="21"/>
      <c r="F5" s="21"/>
      <c r="H5" s="14"/>
      <c r="I5" s="14"/>
      <c r="J5" s="18"/>
    </row>
    <row r="6" spans="1:10" ht="15" x14ac:dyDescent="0.25">
      <c r="A6" s="27" t="s">
        <v>33</v>
      </c>
      <c r="B6" s="34" t="e">
        <f>CONCATENATE(B2,B4)</f>
        <v>#REF!</v>
      </c>
      <c r="C6" s="308" t="s">
        <v>32</v>
      </c>
      <c r="D6" s="309"/>
      <c r="E6" s="307" t="e">
        <f>'Tab 1 - Overview'!#REF!</f>
        <v>#REF!</v>
      </c>
      <c r="F6" s="307"/>
      <c r="G6" s="2" t="s">
        <v>3</v>
      </c>
      <c r="H6" s="301" t="e">
        <f>'Tab 1 - Overview'!#REF!</f>
        <v>#REF!</v>
      </c>
      <c r="I6" s="301"/>
      <c r="J6" s="301"/>
    </row>
    <row r="7" spans="1:10" x14ac:dyDescent="0.2">
      <c r="A7" s="3"/>
      <c r="B7" s="3"/>
      <c r="C7" s="3"/>
      <c r="D7" s="3"/>
      <c r="E7" s="3"/>
      <c r="F7" s="3"/>
    </row>
    <row r="8" spans="1:10" ht="23.25" x14ac:dyDescent="0.2">
      <c r="A8" s="305" t="s">
        <v>17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10" ht="51" x14ac:dyDescent="0.2">
      <c r="A9" s="8" t="s">
        <v>13</v>
      </c>
      <c r="B9" s="8" t="s">
        <v>26</v>
      </c>
      <c r="C9" s="8" t="s">
        <v>14</v>
      </c>
      <c r="D9" s="8" t="s">
        <v>18</v>
      </c>
      <c r="E9" s="8" t="s">
        <v>15</v>
      </c>
      <c r="F9" s="8" t="s">
        <v>19</v>
      </c>
      <c r="G9" s="8" t="s">
        <v>20</v>
      </c>
      <c r="H9" s="8" t="s">
        <v>16</v>
      </c>
      <c r="I9" s="8" t="s">
        <v>9</v>
      </c>
      <c r="J9" s="8" t="s">
        <v>8</v>
      </c>
    </row>
    <row r="10" spans="1:10" x14ac:dyDescent="0.2">
      <c r="A10" s="15"/>
      <c r="B10" s="25"/>
      <c r="C10" s="15"/>
      <c r="D10" s="25"/>
      <c r="E10" s="6"/>
      <c r="F10" s="6"/>
      <c r="G10" s="6"/>
      <c r="H10" s="6"/>
      <c r="I10" s="6"/>
      <c r="J10" s="9">
        <f>SUM(E10:H10)</f>
        <v>0</v>
      </c>
    </row>
    <row r="11" spans="1:10" x14ac:dyDescent="0.2">
      <c r="A11" s="15"/>
      <c r="B11" s="25"/>
      <c r="C11" s="15"/>
      <c r="D11" s="25"/>
      <c r="E11" s="6"/>
      <c r="F11" s="6"/>
      <c r="G11" s="6"/>
      <c r="H11" s="6"/>
      <c r="I11" s="6"/>
      <c r="J11" s="9">
        <f t="shared" ref="J11:J16" si="0">SUM(E11:H11)</f>
        <v>0</v>
      </c>
    </row>
    <row r="12" spans="1:10" x14ac:dyDescent="0.2">
      <c r="A12" s="15"/>
      <c r="B12" s="25"/>
      <c r="C12" s="15"/>
      <c r="D12" s="25"/>
      <c r="E12" s="6"/>
      <c r="F12" s="6"/>
      <c r="G12" s="6"/>
      <c r="H12" s="6"/>
      <c r="I12" s="6"/>
      <c r="J12" s="9">
        <f t="shared" si="0"/>
        <v>0</v>
      </c>
    </row>
    <row r="13" spans="1:10" x14ac:dyDescent="0.2">
      <c r="A13" s="15"/>
      <c r="B13" s="25"/>
      <c r="C13" s="15"/>
      <c r="D13" s="25"/>
      <c r="E13" s="6"/>
      <c r="F13" s="6"/>
      <c r="G13" s="6"/>
      <c r="H13" s="6"/>
      <c r="I13" s="6"/>
      <c r="J13" s="9">
        <f t="shared" si="0"/>
        <v>0</v>
      </c>
    </row>
    <row r="14" spans="1:10" x14ac:dyDescent="0.2">
      <c r="A14" s="15"/>
      <c r="B14" s="25"/>
      <c r="C14" s="15"/>
      <c r="D14" s="25"/>
      <c r="E14" s="6"/>
      <c r="F14" s="6"/>
      <c r="G14" s="6"/>
      <c r="H14" s="6"/>
      <c r="I14" s="6"/>
      <c r="J14" s="9">
        <f t="shared" si="0"/>
        <v>0</v>
      </c>
    </row>
    <row r="15" spans="1:10" x14ac:dyDescent="0.2">
      <c r="A15" s="15"/>
      <c r="B15" s="25"/>
      <c r="C15" s="15"/>
      <c r="D15" s="25"/>
      <c r="E15" s="6"/>
      <c r="F15" s="6"/>
      <c r="G15" s="6"/>
      <c r="H15" s="6"/>
      <c r="I15" s="6"/>
      <c r="J15" s="9">
        <f t="shared" si="0"/>
        <v>0</v>
      </c>
    </row>
    <row r="16" spans="1:10" x14ac:dyDescent="0.2">
      <c r="A16" s="15"/>
      <c r="B16" s="25"/>
      <c r="C16" s="15"/>
      <c r="D16" s="25"/>
      <c r="E16" s="6"/>
      <c r="F16" s="6"/>
      <c r="G16" s="6"/>
      <c r="H16" s="6"/>
      <c r="I16" s="6"/>
      <c r="J16" s="9">
        <f t="shared" si="0"/>
        <v>0</v>
      </c>
    </row>
    <row r="17" spans="1:10" x14ac:dyDescent="0.2">
      <c r="A17" s="15"/>
      <c r="B17" s="25"/>
      <c r="C17" s="15"/>
      <c r="D17" s="25"/>
      <c r="E17" s="6"/>
      <c r="F17" s="6"/>
      <c r="G17" s="6"/>
      <c r="H17" s="6"/>
      <c r="I17" s="6"/>
      <c r="J17" s="9">
        <f>SUM(E17:H17)</f>
        <v>0</v>
      </c>
    </row>
    <row r="18" spans="1:10" x14ac:dyDescent="0.2">
      <c r="A18" s="15"/>
      <c r="B18" s="25"/>
      <c r="C18" s="15"/>
      <c r="D18" s="25"/>
      <c r="E18" s="6"/>
      <c r="F18" s="6"/>
      <c r="G18" s="6"/>
      <c r="H18" s="6"/>
      <c r="I18" s="6"/>
      <c r="J18" s="9">
        <f t="shared" ref="J18:J26" si="1">SUM(E18:H18)</f>
        <v>0</v>
      </c>
    </row>
    <row r="19" spans="1:10" x14ac:dyDescent="0.2">
      <c r="A19" s="15"/>
      <c r="B19" s="25"/>
      <c r="C19" s="15"/>
      <c r="D19" s="25"/>
      <c r="E19" s="6"/>
      <c r="F19" s="6"/>
      <c r="G19" s="6"/>
      <c r="H19" s="6"/>
      <c r="I19" s="6"/>
      <c r="J19" s="9">
        <f t="shared" si="1"/>
        <v>0</v>
      </c>
    </row>
    <row r="20" spans="1:10" x14ac:dyDescent="0.2">
      <c r="A20" s="15"/>
      <c r="B20" s="25"/>
      <c r="C20" s="15"/>
      <c r="D20" s="25"/>
      <c r="E20" s="6"/>
      <c r="F20" s="6"/>
      <c r="G20" s="6"/>
      <c r="H20" s="6"/>
      <c r="I20" s="6"/>
      <c r="J20" s="9">
        <f t="shared" si="1"/>
        <v>0</v>
      </c>
    </row>
    <row r="21" spans="1:10" x14ac:dyDescent="0.2">
      <c r="A21" s="15"/>
      <c r="B21" s="25"/>
      <c r="C21" s="15"/>
      <c r="D21" s="25"/>
      <c r="E21" s="6"/>
      <c r="F21" s="6"/>
      <c r="G21" s="6"/>
      <c r="H21" s="6"/>
      <c r="I21" s="6"/>
      <c r="J21" s="9">
        <f t="shared" si="1"/>
        <v>0</v>
      </c>
    </row>
    <row r="22" spans="1:10" x14ac:dyDescent="0.2">
      <c r="A22" s="15"/>
      <c r="B22" s="25"/>
      <c r="C22" s="15"/>
      <c r="D22" s="25"/>
      <c r="E22" s="6"/>
      <c r="F22" s="6"/>
      <c r="G22" s="6"/>
      <c r="H22" s="6"/>
      <c r="I22" s="6"/>
      <c r="J22" s="9">
        <f t="shared" si="1"/>
        <v>0</v>
      </c>
    </row>
    <row r="23" spans="1:10" x14ac:dyDescent="0.2">
      <c r="A23" s="15"/>
      <c r="B23" s="25"/>
      <c r="C23" s="15"/>
      <c r="D23" s="25"/>
      <c r="E23" s="6"/>
      <c r="F23" s="6"/>
      <c r="G23" s="6"/>
      <c r="H23" s="6"/>
      <c r="I23" s="6"/>
      <c r="J23" s="9">
        <f t="shared" si="1"/>
        <v>0</v>
      </c>
    </row>
    <row r="24" spans="1:10" x14ac:dyDescent="0.2">
      <c r="A24" s="15"/>
      <c r="B24" s="25"/>
      <c r="C24" s="15"/>
      <c r="D24" s="25"/>
      <c r="E24" s="6"/>
      <c r="F24" s="6"/>
      <c r="G24" s="6"/>
      <c r="H24" s="6"/>
      <c r="I24" s="6"/>
      <c r="J24" s="9">
        <f t="shared" si="1"/>
        <v>0</v>
      </c>
    </row>
    <row r="25" spans="1:10" x14ac:dyDescent="0.2">
      <c r="A25" s="15"/>
      <c r="B25" s="25"/>
      <c r="C25" s="15"/>
      <c r="D25" s="25"/>
      <c r="E25" s="6"/>
      <c r="F25" s="6"/>
      <c r="G25" s="6"/>
      <c r="H25" s="6"/>
      <c r="I25" s="6"/>
      <c r="J25" s="9">
        <f t="shared" si="1"/>
        <v>0</v>
      </c>
    </row>
    <row r="26" spans="1:10" x14ac:dyDescent="0.2">
      <c r="A26" s="15"/>
      <c r="B26" s="25"/>
      <c r="C26" s="15"/>
      <c r="D26" s="25"/>
      <c r="E26" s="6"/>
      <c r="F26" s="6"/>
      <c r="G26" s="6"/>
      <c r="H26" s="6"/>
      <c r="I26" s="6"/>
      <c r="J26" s="9">
        <f t="shared" si="1"/>
        <v>0</v>
      </c>
    </row>
    <row r="27" spans="1:10" x14ac:dyDescent="0.2">
      <c r="A27" s="302" t="s">
        <v>10</v>
      </c>
      <c r="B27" s="303"/>
      <c r="C27" s="303"/>
      <c r="D27" s="303"/>
      <c r="E27" s="303"/>
      <c r="F27" s="303"/>
      <c r="G27" s="303"/>
      <c r="H27" s="303"/>
      <c r="I27" s="304"/>
      <c r="J27" s="16">
        <f>SUM(J10:J26)</f>
        <v>0</v>
      </c>
    </row>
  </sheetData>
  <sheetProtection algorithmName="SHA-512" hashValue="He4eKZMkx80Q94hDmNSavxVwcdN/kIhm8LGn7MLLKtnK9QXGjyiwna8JBW9chRs3WYB2f0zcvEKChv8wVBCE8w==" saltValue="140YsD7zMUHc6CIVGXgXyQ==" spinCount="100000" sheet="1" objects="1" selectLockedCells="1"/>
  <mergeCells count="8">
    <mergeCell ref="E2:J2"/>
    <mergeCell ref="H4:J4"/>
    <mergeCell ref="H6:J6"/>
    <mergeCell ref="A27:I27"/>
    <mergeCell ref="A8:J8"/>
    <mergeCell ref="E4:F4"/>
    <mergeCell ref="E6:F6"/>
    <mergeCell ref="C6:D6"/>
  </mergeCells>
  <pageMargins left="0.25" right="0.25" top="0.75" bottom="0.75" header="0.3" footer="0.3"/>
  <pageSetup orientation="landscape" r:id="rId1"/>
  <headerFooter>
    <oddHeader>&amp;C&amp;"Arial,Bold"FY2024-25 State Financial Assistance
Local Firearm Safety Training Program (LFSTP) Activity Reimbursement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496-FB9C-4C4A-8170-3F652A587412}">
  <sheetPr codeName="Sheet3">
    <pageSetUpPr fitToPage="1"/>
  </sheetPr>
  <dimension ref="A1:M38"/>
  <sheetViews>
    <sheetView showGridLines="0" showWhiteSpace="0" zoomScaleNormal="100" workbookViewId="0">
      <selection activeCell="A11" sqref="A11"/>
    </sheetView>
  </sheetViews>
  <sheetFormatPr defaultColWidth="9.140625" defaultRowHeight="14.25" x14ac:dyDescent="0.25"/>
  <cols>
    <col min="1" max="1" width="28" style="93" customWidth="1"/>
    <col min="2" max="2" width="10.85546875" style="132" bestFit="1" customWidth="1"/>
    <col min="3" max="3" width="15" style="132" customWidth="1"/>
    <col min="4" max="4" width="17.85546875" style="133" customWidth="1"/>
    <col min="5" max="5" width="48.7109375" style="132" customWidth="1"/>
    <col min="6" max="6" width="24.5703125" style="132" customWidth="1"/>
    <col min="7" max="7" width="17.28515625" style="93" customWidth="1"/>
    <col min="8" max="8" width="38" style="93" customWidth="1"/>
    <col min="9" max="16384" width="9.140625" style="93"/>
  </cols>
  <sheetData>
    <row r="1" spans="1:13" s="29" customFormat="1" ht="15" customHeight="1" x14ac:dyDescent="0.25">
      <c r="A1" s="190" t="s">
        <v>40</v>
      </c>
      <c r="B1" s="190"/>
      <c r="C1" s="190"/>
      <c r="D1" s="190"/>
      <c r="E1" s="190"/>
      <c r="F1" s="190"/>
      <c r="G1" s="190"/>
      <c r="H1" s="61"/>
      <c r="I1" s="61"/>
      <c r="J1" s="61"/>
      <c r="K1" s="61"/>
      <c r="L1" s="61"/>
      <c r="M1" s="61"/>
    </row>
    <row r="2" spans="1:13" s="29" customFormat="1" ht="15" x14ac:dyDescent="0.25">
      <c r="A2" s="190" t="s">
        <v>41</v>
      </c>
      <c r="B2" s="190"/>
      <c r="C2" s="190"/>
      <c r="D2" s="190"/>
      <c r="E2" s="190"/>
      <c r="F2" s="190"/>
      <c r="G2" s="190"/>
      <c r="H2" s="61"/>
      <c r="I2" s="61"/>
      <c r="J2" s="61"/>
      <c r="K2" s="61"/>
      <c r="L2" s="61"/>
      <c r="M2" s="61"/>
    </row>
    <row r="3" spans="1:13" x14ac:dyDescent="0.25">
      <c r="A3" s="91"/>
      <c r="B3" s="96"/>
      <c r="C3" s="97"/>
      <c r="D3" s="98"/>
      <c r="E3" s="91"/>
      <c r="F3" s="91"/>
      <c r="G3" s="92"/>
      <c r="H3" s="71"/>
      <c r="I3" s="71"/>
      <c r="J3" s="71"/>
      <c r="K3" s="71"/>
      <c r="L3" s="71"/>
      <c r="M3" s="71"/>
    </row>
    <row r="4" spans="1:13" ht="15" x14ac:dyDescent="0.25">
      <c r="A4" s="44" t="s">
        <v>1</v>
      </c>
      <c r="B4" s="300">
        <f>'Tab 1 - Overview'!D6</f>
        <v>0</v>
      </c>
      <c r="C4" s="300"/>
      <c r="D4" s="300"/>
      <c r="E4" s="13"/>
      <c r="F4" s="91"/>
      <c r="G4" s="92"/>
      <c r="H4" s="71"/>
      <c r="I4" s="71"/>
      <c r="J4" s="71"/>
      <c r="K4" s="71"/>
      <c r="L4" s="71"/>
      <c r="M4" s="71"/>
    </row>
    <row r="5" spans="1:13" ht="15" x14ac:dyDescent="0.25">
      <c r="A5" s="44" t="s">
        <v>0</v>
      </c>
      <c r="B5" s="315">
        <f>'Tab 1 - Overview'!J6</f>
        <v>0</v>
      </c>
      <c r="C5" s="315"/>
      <c r="D5" s="315"/>
      <c r="E5" s="67"/>
      <c r="F5" s="91"/>
      <c r="G5" s="92"/>
      <c r="H5" s="71"/>
      <c r="I5" s="71"/>
      <c r="J5" s="71"/>
      <c r="K5" s="71"/>
      <c r="L5" s="71"/>
      <c r="M5" s="71"/>
    </row>
    <row r="6" spans="1:13" ht="15" x14ac:dyDescent="0.25">
      <c r="A6" s="44" t="s">
        <v>76</v>
      </c>
      <c r="B6" s="316">
        <f>'Tab 1 - Overview'!D11</f>
        <v>0</v>
      </c>
      <c r="C6" s="316"/>
      <c r="D6" s="316"/>
      <c r="E6" s="67"/>
      <c r="F6" s="91"/>
      <c r="G6" s="92"/>
      <c r="H6" s="71"/>
      <c r="I6" s="71"/>
      <c r="J6" s="71"/>
      <c r="K6" s="71"/>
      <c r="L6" s="71"/>
      <c r="M6" s="71"/>
    </row>
    <row r="7" spans="1:13" ht="15" thickBot="1" x14ac:dyDescent="0.3"/>
    <row r="8" spans="1:13" ht="15" x14ac:dyDescent="0.25">
      <c r="A8" s="310" t="s">
        <v>93</v>
      </c>
      <c r="B8" s="311"/>
      <c r="C8" s="311"/>
      <c r="D8" s="311"/>
      <c r="E8" s="311"/>
      <c r="F8" s="311"/>
      <c r="G8" s="312"/>
    </row>
    <row r="9" spans="1:13" s="138" customFormat="1" ht="30.75" thickBot="1" x14ac:dyDescent="0.3">
      <c r="A9" s="134" t="s">
        <v>103</v>
      </c>
      <c r="B9" s="135" t="s">
        <v>86</v>
      </c>
      <c r="C9" s="135" t="s">
        <v>87</v>
      </c>
      <c r="D9" s="136" t="s">
        <v>88</v>
      </c>
      <c r="E9" s="135" t="s">
        <v>102</v>
      </c>
      <c r="F9" s="135" t="s">
        <v>89</v>
      </c>
      <c r="G9" s="137" t="s">
        <v>55</v>
      </c>
    </row>
    <row r="10" spans="1:13" s="138" customFormat="1" ht="44.25" thickTop="1" thickBot="1" x14ac:dyDescent="0.3">
      <c r="A10" s="139" t="s">
        <v>90</v>
      </c>
      <c r="B10" s="140">
        <v>2</v>
      </c>
      <c r="C10" s="140" t="s">
        <v>105</v>
      </c>
      <c r="D10" s="141">
        <v>1500</v>
      </c>
      <c r="E10" s="142" t="s">
        <v>104</v>
      </c>
      <c r="F10" s="140" t="s">
        <v>91</v>
      </c>
      <c r="G10" s="143">
        <f t="shared" ref="G10:G37" si="0">B10*D10</f>
        <v>3000</v>
      </c>
      <c r="H10" s="144" t="s">
        <v>92</v>
      </c>
    </row>
    <row r="11" spans="1:13" ht="15" thickTop="1" x14ac:dyDescent="0.25">
      <c r="A11" s="76"/>
      <c r="B11" s="77"/>
      <c r="C11" s="77"/>
      <c r="D11" s="78"/>
      <c r="E11" s="127"/>
      <c r="F11" s="77"/>
      <c r="G11" s="145">
        <f>B11*D11</f>
        <v>0</v>
      </c>
    </row>
    <row r="12" spans="1:13" x14ac:dyDescent="0.25">
      <c r="A12" s="81"/>
      <c r="B12" s="82"/>
      <c r="C12" s="82"/>
      <c r="D12" s="83"/>
      <c r="E12" s="128"/>
      <c r="F12" s="82"/>
      <c r="G12" s="146">
        <f t="shared" si="0"/>
        <v>0</v>
      </c>
    </row>
    <row r="13" spans="1:13" x14ac:dyDescent="0.25">
      <c r="A13" s="81"/>
      <c r="B13" s="82"/>
      <c r="C13" s="82"/>
      <c r="D13" s="83"/>
      <c r="E13" s="128"/>
      <c r="F13" s="82"/>
      <c r="G13" s="146">
        <f t="shared" si="0"/>
        <v>0</v>
      </c>
    </row>
    <row r="14" spans="1:13" x14ac:dyDescent="0.25">
      <c r="A14" s="81"/>
      <c r="B14" s="82"/>
      <c r="C14" s="82"/>
      <c r="D14" s="83"/>
      <c r="E14" s="128"/>
      <c r="F14" s="82"/>
      <c r="G14" s="146">
        <f t="shared" si="0"/>
        <v>0</v>
      </c>
    </row>
    <row r="15" spans="1:13" x14ac:dyDescent="0.25">
      <c r="A15" s="81"/>
      <c r="B15" s="82"/>
      <c r="C15" s="82"/>
      <c r="D15" s="83"/>
      <c r="E15" s="128"/>
      <c r="F15" s="82"/>
      <c r="G15" s="146">
        <f t="shared" si="0"/>
        <v>0</v>
      </c>
    </row>
    <row r="16" spans="1:13" x14ac:dyDescent="0.25">
      <c r="A16" s="81"/>
      <c r="B16" s="82"/>
      <c r="C16" s="82"/>
      <c r="D16" s="83"/>
      <c r="E16" s="128"/>
      <c r="F16" s="82"/>
      <c r="G16" s="146">
        <f t="shared" si="0"/>
        <v>0</v>
      </c>
    </row>
    <row r="17" spans="1:7" x14ac:dyDescent="0.25">
      <c r="A17" s="81"/>
      <c r="B17" s="82"/>
      <c r="C17" s="82"/>
      <c r="D17" s="83"/>
      <c r="E17" s="128"/>
      <c r="F17" s="82"/>
      <c r="G17" s="146">
        <f t="shared" si="0"/>
        <v>0</v>
      </c>
    </row>
    <row r="18" spans="1:7" x14ac:dyDescent="0.25">
      <c r="A18" s="81"/>
      <c r="B18" s="82"/>
      <c r="C18" s="82"/>
      <c r="D18" s="83"/>
      <c r="E18" s="128"/>
      <c r="F18" s="82"/>
      <c r="G18" s="146">
        <f t="shared" si="0"/>
        <v>0</v>
      </c>
    </row>
    <row r="19" spans="1:7" x14ac:dyDescent="0.25">
      <c r="A19" s="81"/>
      <c r="B19" s="82"/>
      <c r="C19" s="82"/>
      <c r="D19" s="83"/>
      <c r="E19" s="128"/>
      <c r="F19" s="82"/>
      <c r="G19" s="146">
        <f t="shared" si="0"/>
        <v>0</v>
      </c>
    </row>
    <row r="20" spans="1:7" x14ac:dyDescent="0.25">
      <c r="A20" s="81"/>
      <c r="B20" s="82"/>
      <c r="C20" s="82"/>
      <c r="D20" s="83"/>
      <c r="E20" s="128"/>
      <c r="F20" s="82"/>
      <c r="G20" s="146">
        <f t="shared" si="0"/>
        <v>0</v>
      </c>
    </row>
    <row r="21" spans="1:7" x14ac:dyDescent="0.25">
      <c r="A21" s="81"/>
      <c r="B21" s="82"/>
      <c r="C21" s="82"/>
      <c r="D21" s="83"/>
      <c r="E21" s="128"/>
      <c r="F21" s="82"/>
      <c r="G21" s="146">
        <f t="shared" si="0"/>
        <v>0</v>
      </c>
    </row>
    <row r="22" spans="1:7" x14ac:dyDescent="0.25">
      <c r="A22" s="81"/>
      <c r="B22" s="82"/>
      <c r="C22" s="82"/>
      <c r="D22" s="83"/>
      <c r="E22" s="128"/>
      <c r="F22" s="82"/>
      <c r="G22" s="146">
        <f t="shared" si="0"/>
        <v>0</v>
      </c>
    </row>
    <row r="23" spans="1:7" x14ac:dyDescent="0.25">
      <c r="A23" s="81"/>
      <c r="B23" s="82"/>
      <c r="C23" s="82"/>
      <c r="D23" s="83"/>
      <c r="E23" s="128"/>
      <c r="F23" s="82"/>
      <c r="G23" s="146">
        <f t="shared" si="0"/>
        <v>0</v>
      </c>
    </row>
    <row r="24" spans="1:7" x14ac:dyDescent="0.25">
      <c r="A24" s="81"/>
      <c r="B24" s="82"/>
      <c r="C24" s="82"/>
      <c r="D24" s="83"/>
      <c r="E24" s="128"/>
      <c r="F24" s="82"/>
      <c r="G24" s="146">
        <f t="shared" si="0"/>
        <v>0</v>
      </c>
    </row>
    <row r="25" spans="1:7" x14ac:dyDescent="0.25">
      <c r="A25" s="81"/>
      <c r="B25" s="82"/>
      <c r="C25" s="82"/>
      <c r="D25" s="83"/>
      <c r="E25" s="128"/>
      <c r="F25" s="82"/>
      <c r="G25" s="146">
        <f t="shared" si="0"/>
        <v>0</v>
      </c>
    </row>
    <row r="26" spans="1:7" x14ac:dyDescent="0.25">
      <c r="A26" s="81"/>
      <c r="B26" s="82"/>
      <c r="C26" s="82"/>
      <c r="D26" s="83"/>
      <c r="E26" s="128"/>
      <c r="F26" s="82"/>
      <c r="G26" s="146">
        <f t="shared" si="0"/>
        <v>0</v>
      </c>
    </row>
    <row r="27" spans="1:7" x14ac:dyDescent="0.25">
      <c r="A27" s="81"/>
      <c r="B27" s="82"/>
      <c r="C27" s="82"/>
      <c r="D27" s="83"/>
      <c r="E27" s="128"/>
      <c r="F27" s="82"/>
      <c r="G27" s="146">
        <f t="shared" si="0"/>
        <v>0</v>
      </c>
    </row>
    <row r="28" spans="1:7" x14ac:dyDescent="0.25">
      <c r="A28" s="81"/>
      <c r="B28" s="82"/>
      <c r="C28" s="82"/>
      <c r="D28" s="83"/>
      <c r="E28" s="128"/>
      <c r="F28" s="82"/>
      <c r="G28" s="146">
        <f t="shared" si="0"/>
        <v>0</v>
      </c>
    </row>
    <row r="29" spans="1:7" x14ac:dyDescent="0.25">
      <c r="A29" s="81"/>
      <c r="B29" s="82"/>
      <c r="C29" s="82"/>
      <c r="D29" s="83"/>
      <c r="E29" s="128"/>
      <c r="F29" s="82"/>
      <c r="G29" s="146">
        <f t="shared" si="0"/>
        <v>0</v>
      </c>
    </row>
    <row r="30" spans="1:7" x14ac:dyDescent="0.25">
      <c r="A30" s="81"/>
      <c r="B30" s="82"/>
      <c r="C30" s="82"/>
      <c r="D30" s="83"/>
      <c r="E30" s="128"/>
      <c r="F30" s="82"/>
      <c r="G30" s="146">
        <f t="shared" si="0"/>
        <v>0</v>
      </c>
    </row>
    <row r="31" spans="1:7" x14ac:dyDescent="0.25">
      <c r="A31" s="81"/>
      <c r="B31" s="82"/>
      <c r="C31" s="82"/>
      <c r="D31" s="83"/>
      <c r="E31" s="128"/>
      <c r="F31" s="82"/>
      <c r="G31" s="146">
        <f t="shared" si="0"/>
        <v>0</v>
      </c>
    </row>
    <row r="32" spans="1:7" x14ac:dyDescent="0.25">
      <c r="A32" s="81"/>
      <c r="B32" s="82"/>
      <c r="C32" s="82"/>
      <c r="D32" s="83"/>
      <c r="E32" s="128"/>
      <c r="F32" s="82"/>
      <c r="G32" s="146">
        <f t="shared" si="0"/>
        <v>0</v>
      </c>
    </row>
    <row r="33" spans="1:7" x14ac:dyDescent="0.25">
      <c r="A33" s="81"/>
      <c r="B33" s="82"/>
      <c r="C33" s="82"/>
      <c r="D33" s="83"/>
      <c r="E33" s="128"/>
      <c r="F33" s="82"/>
      <c r="G33" s="146">
        <f t="shared" si="0"/>
        <v>0</v>
      </c>
    </row>
    <row r="34" spans="1:7" x14ac:dyDescent="0.25">
      <c r="A34" s="81"/>
      <c r="B34" s="82"/>
      <c r="C34" s="82"/>
      <c r="D34" s="83"/>
      <c r="E34" s="128"/>
      <c r="F34" s="82"/>
      <c r="G34" s="146">
        <f t="shared" si="0"/>
        <v>0</v>
      </c>
    </row>
    <row r="35" spans="1:7" x14ac:dyDescent="0.25">
      <c r="A35" s="81"/>
      <c r="B35" s="82"/>
      <c r="C35" s="82"/>
      <c r="D35" s="83"/>
      <c r="E35" s="128"/>
      <c r="F35" s="82"/>
      <c r="G35" s="146">
        <f t="shared" si="0"/>
        <v>0</v>
      </c>
    </row>
    <row r="36" spans="1:7" x14ac:dyDescent="0.25">
      <c r="A36" s="81"/>
      <c r="B36" s="82"/>
      <c r="C36" s="82"/>
      <c r="D36" s="83"/>
      <c r="E36" s="128"/>
      <c r="F36" s="82"/>
      <c r="G36" s="146">
        <f t="shared" si="0"/>
        <v>0</v>
      </c>
    </row>
    <row r="37" spans="1:7" x14ac:dyDescent="0.25">
      <c r="A37" s="81"/>
      <c r="B37" s="82"/>
      <c r="C37" s="82"/>
      <c r="D37" s="83"/>
      <c r="E37" s="128"/>
      <c r="F37" s="82"/>
      <c r="G37" s="146">
        <f t="shared" si="0"/>
        <v>0</v>
      </c>
    </row>
    <row r="38" spans="1:7" ht="15.75" thickBot="1" x14ac:dyDescent="0.3">
      <c r="A38" s="313" t="s">
        <v>94</v>
      </c>
      <c r="B38" s="314"/>
      <c r="C38" s="314"/>
      <c r="D38" s="314"/>
      <c r="E38" s="314"/>
      <c r="F38" s="314"/>
      <c r="G38" s="147">
        <f>SUM(G11:G37)</f>
        <v>0</v>
      </c>
    </row>
  </sheetData>
  <sheetProtection algorithmName="SHA-512" hashValue="sLJwH+4Xw39ErMp6ng5XBYQu1nUbpSKOPuDSleolkeqMGnRHBY2Y6jXmmEA41tEeR4oXBByYnU6VcnJAozi1bw==" saltValue="D0jnz/15zJamoiqHTIQZ2g==" spinCount="100000" sheet="1" objects="1" scenarios="1" selectLockedCells="1"/>
  <mergeCells count="7">
    <mergeCell ref="A8:G8"/>
    <mergeCell ref="A38:F38"/>
    <mergeCell ref="A1:G1"/>
    <mergeCell ref="A2:G2"/>
    <mergeCell ref="B4:D4"/>
    <mergeCell ref="B5:D5"/>
    <mergeCell ref="B6:D6"/>
  </mergeCells>
  <pageMargins left="0.7" right="0.7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521E16-E9D9-4A56-8121-714CAF891C28}">
          <x14:formula1>
            <xm:f>Sheet1!$A$9:$A$14</xm:f>
          </x14:formula1>
          <xm:sqref>F11:F37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F25" sqref="F25"/>
    </sheetView>
  </sheetViews>
  <sheetFormatPr defaultColWidth="9.140625" defaultRowHeight="14.25" x14ac:dyDescent="0.2"/>
  <cols>
    <col min="1" max="1" width="21.7109375" style="1" customWidth="1"/>
    <col min="2" max="2" width="27.5703125" style="1" customWidth="1"/>
    <col min="3" max="3" width="8.28515625" style="1" customWidth="1"/>
    <col min="4" max="4" width="9.140625" style="1" customWidth="1"/>
    <col min="5" max="5" width="10.28515625" style="1" customWidth="1"/>
    <col min="6" max="6" width="17.85546875" style="1" customWidth="1"/>
    <col min="7" max="7" width="11.5703125" style="1" customWidth="1"/>
    <col min="8" max="8" width="12.140625" style="1" customWidth="1"/>
    <col min="9" max="9" width="14.42578125" style="1" bestFit="1" customWidth="1"/>
    <col min="10" max="16384" width="9.140625" style="1"/>
  </cols>
  <sheetData>
    <row r="2" spans="1:9" ht="15" x14ac:dyDescent="0.25">
      <c r="A2" s="19" t="s">
        <v>0</v>
      </c>
      <c r="B2" s="22" t="e">
        <f>'Tab 1 - Overview'!#REF!</f>
        <v>#REF!</v>
      </c>
      <c r="E2" s="19" t="s">
        <v>1</v>
      </c>
      <c r="F2" s="300" t="e">
        <f>'Tab 1 - Overview'!#REF!</f>
        <v>#REF!</v>
      </c>
      <c r="G2" s="300"/>
      <c r="H2" s="300"/>
      <c r="I2" s="300"/>
    </row>
    <row r="3" spans="1:9" x14ac:dyDescent="0.2">
      <c r="A3" s="23"/>
      <c r="B3" s="14"/>
    </row>
    <row r="4" spans="1:9" ht="15" x14ac:dyDescent="0.25">
      <c r="A4" s="19" t="s">
        <v>27</v>
      </c>
      <c r="B4" s="28">
        <f>'Tab 1 - Overview'!H19</f>
        <v>0</v>
      </c>
      <c r="E4" s="19" t="s">
        <v>2</v>
      </c>
      <c r="F4" s="24" t="e">
        <f>'Tab 1 - Overview'!#REF!</f>
        <v>#REF!</v>
      </c>
      <c r="G4" s="2" t="s">
        <v>3</v>
      </c>
      <c r="H4" s="301" t="e">
        <f>'Tab 1 - Overview'!#REF!</f>
        <v>#REF!</v>
      </c>
      <c r="I4" s="301"/>
    </row>
    <row r="5" spans="1:9" ht="15" x14ac:dyDescent="0.25">
      <c r="A5" s="19"/>
      <c r="B5" s="20"/>
      <c r="E5" s="19"/>
      <c r="F5" s="10"/>
      <c r="G5" s="11"/>
      <c r="H5" s="12"/>
      <c r="I5" s="12"/>
    </row>
    <row r="6" spans="1:9" ht="15" x14ac:dyDescent="0.25">
      <c r="A6" s="26" t="s">
        <v>34</v>
      </c>
      <c r="B6" s="33" t="e">
        <f>CONCATENATE(B2,B4)</f>
        <v>#REF!</v>
      </c>
      <c r="C6" s="308" t="s">
        <v>32</v>
      </c>
      <c r="D6" s="308"/>
      <c r="E6" s="308"/>
      <c r="F6" s="24" t="e">
        <f>'Tab 1 - Overview'!#REF!</f>
        <v>#REF!</v>
      </c>
      <c r="G6" s="2" t="s">
        <v>3</v>
      </c>
      <c r="H6" s="301" t="e">
        <f>'Tab 1 - Overview'!#REF!</f>
        <v>#REF!</v>
      </c>
      <c r="I6" s="301"/>
    </row>
    <row r="7" spans="1:9" x14ac:dyDescent="0.2">
      <c r="A7" s="3"/>
      <c r="B7" s="3"/>
      <c r="C7" s="3"/>
      <c r="D7" s="3"/>
      <c r="E7" s="3"/>
      <c r="F7" s="3"/>
    </row>
    <row r="8" spans="1:9" ht="20.25" x14ac:dyDescent="0.2">
      <c r="A8" s="317" t="s">
        <v>11</v>
      </c>
      <c r="B8" s="318"/>
      <c r="C8" s="318"/>
      <c r="D8" s="318"/>
      <c r="E8" s="318"/>
      <c r="F8" s="318"/>
      <c r="G8" s="318"/>
      <c r="H8" s="318"/>
      <c r="I8" s="318"/>
    </row>
    <row r="9" spans="1:9" ht="51" x14ac:dyDescent="0.2">
      <c r="A9" s="8" t="s">
        <v>21</v>
      </c>
      <c r="B9" s="8" t="s">
        <v>22</v>
      </c>
      <c r="C9" s="8" t="s">
        <v>29</v>
      </c>
      <c r="D9" s="8" t="s">
        <v>24</v>
      </c>
      <c r="E9" s="8" t="s">
        <v>25</v>
      </c>
      <c r="F9" s="8" t="s">
        <v>9</v>
      </c>
      <c r="G9" s="8" t="s">
        <v>7</v>
      </c>
      <c r="H9" s="8" t="s">
        <v>28</v>
      </c>
      <c r="I9" s="8" t="s">
        <v>23</v>
      </c>
    </row>
    <row r="10" spans="1:9" x14ac:dyDescent="0.2">
      <c r="A10" s="4"/>
      <c r="B10" s="17"/>
      <c r="C10" s="4"/>
      <c r="D10" s="6"/>
      <c r="E10" s="6"/>
      <c r="F10" s="17"/>
      <c r="G10" s="5"/>
      <c r="H10" s="17"/>
      <c r="I10" s="9">
        <f>C10*D10+E10</f>
        <v>0</v>
      </c>
    </row>
    <row r="11" spans="1:9" x14ac:dyDescent="0.2">
      <c r="A11" s="4"/>
      <c r="B11" s="17"/>
      <c r="C11" s="4"/>
      <c r="D11" s="6"/>
      <c r="E11" s="6"/>
      <c r="F11" s="17"/>
      <c r="G11" s="5"/>
      <c r="H11" s="17"/>
      <c r="I11" s="9">
        <f t="shared" ref="I11:I26" si="0">C11*D11+E11</f>
        <v>0</v>
      </c>
    </row>
    <row r="12" spans="1:9" x14ac:dyDescent="0.2">
      <c r="A12" s="4"/>
      <c r="B12" s="17"/>
      <c r="C12" s="4"/>
      <c r="D12" s="6"/>
      <c r="E12" s="6"/>
      <c r="F12" s="17"/>
      <c r="G12" s="5"/>
      <c r="H12" s="17"/>
      <c r="I12" s="9">
        <f t="shared" si="0"/>
        <v>0</v>
      </c>
    </row>
    <row r="13" spans="1:9" x14ac:dyDescent="0.2">
      <c r="A13" s="4"/>
      <c r="B13" s="17"/>
      <c r="C13" s="4"/>
      <c r="D13" s="6"/>
      <c r="E13" s="6"/>
      <c r="F13" s="17"/>
      <c r="G13" s="5"/>
      <c r="H13" s="17"/>
      <c r="I13" s="9">
        <f t="shared" si="0"/>
        <v>0</v>
      </c>
    </row>
    <row r="14" spans="1:9" x14ac:dyDescent="0.2">
      <c r="A14" s="4"/>
      <c r="B14" s="17"/>
      <c r="C14" s="4"/>
      <c r="D14" s="6"/>
      <c r="E14" s="6"/>
      <c r="F14" s="17"/>
      <c r="G14" s="5"/>
      <c r="H14" s="17"/>
      <c r="I14" s="9">
        <f t="shared" si="0"/>
        <v>0</v>
      </c>
    </row>
    <row r="15" spans="1:9" x14ac:dyDescent="0.2">
      <c r="A15" s="4"/>
      <c r="B15" s="17"/>
      <c r="C15" s="4"/>
      <c r="D15" s="6"/>
      <c r="E15" s="6"/>
      <c r="F15" s="17"/>
      <c r="G15" s="5"/>
      <c r="H15" s="17"/>
      <c r="I15" s="9">
        <f t="shared" si="0"/>
        <v>0</v>
      </c>
    </row>
    <row r="16" spans="1:9" x14ac:dyDescent="0.2">
      <c r="A16" s="4"/>
      <c r="B16" s="17"/>
      <c r="C16" s="4"/>
      <c r="D16" s="6"/>
      <c r="E16" s="6"/>
      <c r="F16" s="17"/>
      <c r="G16" s="5"/>
      <c r="H16" s="17"/>
      <c r="I16" s="9">
        <f t="shared" si="0"/>
        <v>0</v>
      </c>
    </row>
    <row r="17" spans="1:9" x14ac:dyDescent="0.2">
      <c r="A17" s="4"/>
      <c r="B17" s="17"/>
      <c r="C17" s="4"/>
      <c r="D17" s="6"/>
      <c r="E17" s="6"/>
      <c r="F17" s="17"/>
      <c r="G17" s="5"/>
      <c r="H17" s="17"/>
      <c r="I17" s="9">
        <f t="shared" si="0"/>
        <v>0</v>
      </c>
    </row>
    <row r="18" spans="1:9" x14ac:dyDescent="0.2">
      <c r="A18" s="4"/>
      <c r="B18" s="17"/>
      <c r="C18" s="4"/>
      <c r="D18" s="6"/>
      <c r="E18" s="6"/>
      <c r="F18" s="17"/>
      <c r="G18" s="5"/>
      <c r="H18" s="17"/>
      <c r="I18" s="9">
        <f t="shared" si="0"/>
        <v>0</v>
      </c>
    </row>
    <row r="19" spans="1:9" x14ac:dyDescent="0.2">
      <c r="A19" s="4"/>
      <c r="B19" s="17"/>
      <c r="C19" s="4"/>
      <c r="D19" s="6"/>
      <c r="E19" s="6"/>
      <c r="F19" s="17"/>
      <c r="G19" s="5"/>
      <c r="H19" s="17"/>
      <c r="I19" s="9">
        <f t="shared" si="0"/>
        <v>0</v>
      </c>
    </row>
    <row r="20" spans="1:9" x14ac:dyDescent="0.2">
      <c r="A20" s="4"/>
      <c r="B20" s="17"/>
      <c r="C20" s="4"/>
      <c r="D20" s="6"/>
      <c r="E20" s="6"/>
      <c r="F20" s="17"/>
      <c r="G20" s="5"/>
      <c r="H20" s="17"/>
      <c r="I20" s="9">
        <f t="shared" si="0"/>
        <v>0</v>
      </c>
    </row>
    <row r="21" spans="1:9" x14ac:dyDescent="0.2">
      <c r="A21" s="4"/>
      <c r="B21" s="17"/>
      <c r="C21" s="4"/>
      <c r="D21" s="6"/>
      <c r="E21" s="6"/>
      <c r="F21" s="17"/>
      <c r="G21" s="5"/>
      <c r="H21" s="17"/>
      <c r="I21" s="9">
        <f t="shared" si="0"/>
        <v>0</v>
      </c>
    </row>
    <row r="22" spans="1:9" x14ac:dyDescent="0.2">
      <c r="A22" s="4"/>
      <c r="B22" s="17"/>
      <c r="C22" s="4"/>
      <c r="D22" s="6"/>
      <c r="E22" s="6"/>
      <c r="F22" s="17"/>
      <c r="G22" s="5"/>
      <c r="H22" s="17"/>
      <c r="I22" s="9">
        <f t="shared" si="0"/>
        <v>0</v>
      </c>
    </row>
    <row r="23" spans="1:9" x14ac:dyDescent="0.2">
      <c r="A23" s="4"/>
      <c r="B23" s="17"/>
      <c r="C23" s="4"/>
      <c r="D23" s="6"/>
      <c r="E23" s="6"/>
      <c r="F23" s="17"/>
      <c r="G23" s="5"/>
      <c r="H23" s="17"/>
      <c r="I23" s="9">
        <f t="shared" si="0"/>
        <v>0</v>
      </c>
    </row>
    <row r="24" spans="1:9" x14ac:dyDescent="0.2">
      <c r="A24" s="4"/>
      <c r="B24" s="17"/>
      <c r="C24" s="4"/>
      <c r="D24" s="6"/>
      <c r="E24" s="6"/>
      <c r="F24" s="17"/>
      <c r="G24" s="5"/>
      <c r="H24" s="17"/>
      <c r="I24" s="9">
        <f t="shared" si="0"/>
        <v>0</v>
      </c>
    </row>
    <row r="25" spans="1:9" x14ac:dyDescent="0.2">
      <c r="A25" s="4"/>
      <c r="B25" s="17"/>
      <c r="C25" s="4"/>
      <c r="D25" s="6"/>
      <c r="E25" s="6"/>
      <c r="F25" s="17"/>
      <c r="G25" s="5"/>
      <c r="H25" s="17"/>
      <c r="I25" s="9">
        <f t="shared" si="0"/>
        <v>0</v>
      </c>
    </row>
    <row r="26" spans="1:9" x14ac:dyDescent="0.2">
      <c r="A26" s="4"/>
      <c r="B26" s="17"/>
      <c r="C26" s="4"/>
      <c r="D26" s="6"/>
      <c r="E26" s="6"/>
      <c r="F26" s="17"/>
      <c r="G26" s="5"/>
      <c r="H26" s="17"/>
      <c r="I26" s="9">
        <f t="shared" si="0"/>
        <v>0</v>
      </c>
    </row>
    <row r="27" spans="1:9" x14ac:dyDescent="0.2">
      <c r="A27" s="302" t="s">
        <v>12</v>
      </c>
      <c r="B27" s="303"/>
      <c r="C27" s="303"/>
      <c r="D27" s="303"/>
      <c r="E27" s="303"/>
      <c r="F27" s="303"/>
      <c r="G27" s="303"/>
      <c r="H27" s="304"/>
      <c r="I27" s="16">
        <f>SUM(I10:I26)</f>
        <v>0</v>
      </c>
    </row>
  </sheetData>
  <sheetProtection algorithmName="SHA-512" hashValue="Kv9wgIPBhoNeMyE8joHcyVne3qWSzGeHkM+NKIjHg+AignPiYcupxWqyOhMkMyxgvavsooqNegP1wqzqmeVSiA==" saltValue="2XElK7bovVr/0as1dWsMng==" spinCount="100000" sheet="1" selectLockedCells="1"/>
  <mergeCells count="6">
    <mergeCell ref="A8:I8"/>
    <mergeCell ref="A27:H27"/>
    <mergeCell ref="F2:I2"/>
    <mergeCell ref="H4:I4"/>
    <mergeCell ref="H6:I6"/>
    <mergeCell ref="C6:E6"/>
  </mergeCells>
  <pageMargins left="0.25" right="0.25" top="0.75" bottom="0.75" header="0.3" footer="0.3"/>
  <pageSetup orientation="landscape" r:id="rId1"/>
  <headerFooter>
    <oddHeader>&amp;C&amp;"Arial,Bold"FY2024-25 State Financial Assistance
School Security Assessment (SSA) Activity Reimbursement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4B80-4247-4A0B-AD5E-4EA0C5966EA3}">
  <sheetPr codeName="Sheet5">
    <pageSetUpPr fitToPage="1"/>
  </sheetPr>
  <dimension ref="A1:M31"/>
  <sheetViews>
    <sheetView showGridLines="0" zoomScaleNormal="100" workbookViewId="0">
      <selection activeCell="A11" sqref="A11"/>
    </sheetView>
  </sheetViews>
  <sheetFormatPr defaultColWidth="9.140625" defaultRowHeight="14.25" x14ac:dyDescent="0.25"/>
  <cols>
    <col min="1" max="1" width="39.42578125" style="93" customWidth="1"/>
    <col min="2" max="2" width="12.42578125" style="93" customWidth="1"/>
    <col min="3" max="3" width="14.42578125" style="132" customWidth="1"/>
    <col min="4" max="4" width="15.5703125" style="132" customWidth="1"/>
    <col min="5" max="5" width="53.140625" style="132" customWidth="1"/>
    <col min="6" max="6" width="25.42578125" style="157" customWidth="1"/>
    <col min="7" max="7" width="15.5703125" style="158" customWidth="1"/>
    <col min="8" max="8" width="38" style="93" customWidth="1"/>
    <col min="9" max="16384" width="9.140625" style="93"/>
  </cols>
  <sheetData>
    <row r="1" spans="1:13" s="29" customFormat="1" ht="15" customHeight="1" x14ac:dyDescent="0.25">
      <c r="A1" s="190" t="s">
        <v>40</v>
      </c>
      <c r="B1" s="190"/>
      <c r="C1" s="190"/>
      <c r="D1" s="190"/>
      <c r="E1" s="190"/>
      <c r="F1" s="190"/>
      <c r="G1" s="190"/>
      <c r="H1" s="61"/>
      <c r="I1" s="61"/>
      <c r="J1" s="61"/>
      <c r="K1" s="61"/>
      <c r="L1" s="61"/>
      <c r="M1" s="61"/>
    </row>
    <row r="2" spans="1:13" s="29" customFormat="1" ht="15" x14ac:dyDescent="0.25">
      <c r="A2" s="190" t="s">
        <v>41</v>
      </c>
      <c r="B2" s="190"/>
      <c r="C2" s="190"/>
      <c r="D2" s="190"/>
      <c r="E2" s="190"/>
      <c r="F2" s="190"/>
      <c r="G2" s="190"/>
      <c r="H2" s="61"/>
      <c r="I2" s="61"/>
      <c r="J2" s="61"/>
      <c r="K2" s="61"/>
      <c r="L2" s="61"/>
      <c r="M2" s="61"/>
    </row>
    <row r="3" spans="1:13" x14ac:dyDescent="0.25">
      <c r="A3" s="91"/>
      <c r="B3" s="96"/>
      <c r="C3" s="97"/>
      <c r="D3" s="98"/>
      <c r="E3" s="91"/>
      <c r="F3" s="91"/>
      <c r="G3" s="92"/>
      <c r="H3" s="71"/>
      <c r="I3" s="71"/>
      <c r="J3" s="71"/>
      <c r="K3" s="71"/>
      <c r="L3" s="71"/>
      <c r="M3" s="71"/>
    </row>
    <row r="4" spans="1:13" ht="15" x14ac:dyDescent="0.25">
      <c r="A4" s="44" t="s">
        <v>1</v>
      </c>
      <c r="B4" s="300">
        <f>'Tab 1 - Overview'!D6</f>
        <v>0</v>
      </c>
      <c r="C4" s="300"/>
      <c r="D4" s="300"/>
      <c r="E4" s="13"/>
      <c r="F4" s="91"/>
      <c r="G4" s="92"/>
      <c r="H4" s="71"/>
      <c r="I4" s="71"/>
      <c r="J4" s="71"/>
      <c r="K4" s="71"/>
      <c r="L4" s="71"/>
      <c r="M4" s="71"/>
    </row>
    <row r="5" spans="1:13" ht="15" x14ac:dyDescent="0.25">
      <c r="A5" s="44" t="s">
        <v>0</v>
      </c>
      <c r="B5" s="315">
        <f>'Tab 1 - Overview'!J6</f>
        <v>0</v>
      </c>
      <c r="C5" s="315"/>
      <c r="D5" s="315"/>
      <c r="E5" s="67"/>
      <c r="F5" s="91"/>
      <c r="G5" s="92"/>
      <c r="H5" s="71"/>
      <c r="I5" s="71"/>
      <c r="J5" s="71"/>
      <c r="K5" s="71"/>
      <c r="L5" s="71"/>
      <c r="M5" s="71"/>
    </row>
    <row r="6" spans="1:13" ht="15" x14ac:dyDescent="0.25">
      <c r="A6" s="44" t="s">
        <v>76</v>
      </c>
      <c r="B6" s="316">
        <f>'Tab 1 - Overview'!D11</f>
        <v>0</v>
      </c>
      <c r="C6" s="316"/>
      <c r="D6" s="316"/>
      <c r="E6" s="67"/>
      <c r="F6" s="91"/>
      <c r="G6" s="92"/>
      <c r="H6" s="71"/>
      <c r="I6" s="71"/>
      <c r="J6" s="71"/>
      <c r="K6" s="71"/>
      <c r="L6" s="71"/>
      <c r="M6" s="71"/>
    </row>
    <row r="7" spans="1:13" x14ac:dyDescent="0.25">
      <c r="B7" s="132"/>
      <c r="D7" s="133"/>
      <c r="F7" s="132"/>
      <c r="G7" s="93"/>
    </row>
    <row r="8" spans="1:13" ht="15" x14ac:dyDescent="0.25">
      <c r="A8" s="319" t="s">
        <v>38</v>
      </c>
      <c r="B8" s="320"/>
      <c r="C8" s="320"/>
      <c r="D8" s="320"/>
      <c r="E8" s="320"/>
      <c r="F8" s="320"/>
      <c r="G8" s="321"/>
    </row>
    <row r="9" spans="1:13" s="138" customFormat="1" ht="45" x14ac:dyDescent="0.25">
      <c r="A9" s="148" t="s">
        <v>85</v>
      </c>
      <c r="B9" s="148" t="s">
        <v>86</v>
      </c>
      <c r="C9" s="148" t="s">
        <v>87</v>
      </c>
      <c r="D9" s="149" t="s">
        <v>88</v>
      </c>
      <c r="E9" s="148" t="s">
        <v>95</v>
      </c>
      <c r="F9" s="149" t="s">
        <v>89</v>
      </c>
      <c r="G9" s="149" t="s">
        <v>55</v>
      </c>
    </row>
    <row r="10" spans="1:13" s="138" customFormat="1" ht="29.25" thickBot="1" x14ac:dyDescent="0.3">
      <c r="A10" s="150" t="s">
        <v>96</v>
      </c>
      <c r="B10" s="151">
        <v>2</v>
      </c>
      <c r="C10" s="151" t="s">
        <v>105</v>
      </c>
      <c r="D10" s="152">
        <v>60</v>
      </c>
      <c r="E10" s="150" t="s">
        <v>106</v>
      </c>
      <c r="F10" s="151" t="s">
        <v>84</v>
      </c>
      <c r="G10" s="153">
        <f t="shared" ref="G10:G30" si="0">B10*D10</f>
        <v>120</v>
      </c>
      <c r="H10" s="144" t="s">
        <v>92</v>
      </c>
    </row>
    <row r="11" spans="1:13" ht="15" thickTop="1" x14ac:dyDescent="0.25">
      <c r="A11" s="164"/>
      <c r="B11" s="77"/>
      <c r="C11" s="77"/>
      <c r="D11" s="78"/>
      <c r="E11" s="127"/>
      <c r="F11" s="129"/>
      <c r="G11" s="154">
        <f t="shared" si="0"/>
        <v>0</v>
      </c>
    </row>
    <row r="12" spans="1:13" x14ac:dyDescent="0.25">
      <c r="A12" s="165"/>
      <c r="B12" s="82"/>
      <c r="C12" s="82"/>
      <c r="D12" s="83"/>
      <c r="E12" s="128"/>
      <c r="F12" s="130"/>
      <c r="G12" s="155">
        <f t="shared" si="0"/>
        <v>0</v>
      </c>
    </row>
    <row r="13" spans="1:13" x14ac:dyDescent="0.25">
      <c r="A13" s="165"/>
      <c r="B13" s="82"/>
      <c r="C13" s="82"/>
      <c r="D13" s="83"/>
      <c r="E13" s="128"/>
      <c r="F13" s="130"/>
      <c r="G13" s="155">
        <f t="shared" si="0"/>
        <v>0</v>
      </c>
    </row>
    <row r="14" spans="1:13" x14ac:dyDescent="0.25">
      <c r="A14" s="165"/>
      <c r="B14" s="82"/>
      <c r="C14" s="82"/>
      <c r="D14" s="83"/>
      <c r="E14" s="128"/>
      <c r="F14" s="130"/>
      <c r="G14" s="155">
        <f t="shared" si="0"/>
        <v>0</v>
      </c>
    </row>
    <row r="15" spans="1:13" x14ac:dyDescent="0.25">
      <c r="A15" s="165"/>
      <c r="B15" s="82"/>
      <c r="C15" s="82"/>
      <c r="D15" s="83"/>
      <c r="E15" s="128"/>
      <c r="F15" s="130"/>
      <c r="G15" s="155">
        <f t="shared" si="0"/>
        <v>0</v>
      </c>
    </row>
    <row r="16" spans="1:13" x14ac:dyDescent="0.25">
      <c r="A16" s="165"/>
      <c r="B16" s="82"/>
      <c r="C16" s="82"/>
      <c r="D16" s="83"/>
      <c r="E16" s="128"/>
      <c r="F16" s="130"/>
      <c r="G16" s="155">
        <f t="shared" si="0"/>
        <v>0</v>
      </c>
    </row>
    <row r="17" spans="1:7" x14ac:dyDescent="0.25">
      <c r="A17" s="165"/>
      <c r="B17" s="82"/>
      <c r="C17" s="82"/>
      <c r="D17" s="83"/>
      <c r="E17" s="128"/>
      <c r="F17" s="130"/>
      <c r="G17" s="155">
        <f t="shared" si="0"/>
        <v>0</v>
      </c>
    </row>
    <row r="18" spans="1:7" x14ac:dyDescent="0.25">
      <c r="A18" s="165"/>
      <c r="B18" s="82"/>
      <c r="C18" s="82"/>
      <c r="D18" s="83"/>
      <c r="E18" s="128"/>
      <c r="F18" s="130"/>
      <c r="G18" s="155">
        <f t="shared" si="0"/>
        <v>0</v>
      </c>
    </row>
    <row r="19" spans="1:7" x14ac:dyDescent="0.25">
      <c r="A19" s="165"/>
      <c r="B19" s="82"/>
      <c r="C19" s="82"/>
      <c r="D19" s="83"/>
      <c r="E19" s="128"/>
      <c r="F19" s="130"/>
      <c r="G19" s="155">
        <f t="shared" si="0"/>
        <v>0</v>
      </c>
    </row>
    <row r="20" spans="1:7" x14ac:dyDescent="0.25">
      <c r="A20" s="165"/>
      <c r="B20" s="82"/>
      <c r="C20" s="82"/>
      <c r="D20" s="83"/>
      <c r="E20" s="128"/>
      <c r="F20" s="130"/>
      <c r="G20" s="155">
        <f t="shared" si="0"/>
        <v>0</v>
      </c>
    </row>
    <row r="21" spans="1:7" x14ac:dyDescent="0.25">
      <c r="A21" s="165"/>
      <c r="B21" s="82"/>
      <c r="C21" s="82"/>
      <c r="D21" s="83"/>
      <c r="E21" s="128"/>
      <c r="F21" s="130"/>
      <c r="G21" s="155">
        <f t="shared" si="0"/>
        <v>0</v>
      </c>
    </row>
    <row r="22" spans="1:7" x14ac:dyDescent="0.25">
      <c r="A22" s="165"/>
      <c r="B22" s="82"/>
      <c r="C22" s="82"/>
      <c r="D22" s="83"/>
      <c r="E22" s="128"/>
      <c r="F22" s="130"/>
      <c r="G22" s="155">
        <f t="shared" si="0"/>
        <v>0</v>
      </c>
    </row>
    <row r="23" spans="1:7" x14ac:dyDescent="0.25">
      <c r="A23" s="165"/>
      <c r="B23" s="82"/>
      <c r="C23" s="82"/>
      <c r="D23" s="83"/>
      <c r="E23" s="128"/>
      <c r="F23" s="130"/>
      <c r="G23" s="155">
        <f t="shared" si="0"/>
        <v>0</v>
      </c>
    </row>
    <row r="24" spans="1:7" x14ac:dyDescent="0.25">
      <c r="A24" s="165"/>
      <c r="B24" s="82"/>
      <c r="C24" s="82"/>
      <c r="D24" s="83"/>
      <c r="E24" s="128"/>
      <c r="F24" s="130"/>
      <c r="G24" s="155">
        <f t="shared" si="0"/>
        <v>0</v>
      </c>
    </row>
    <row r="25" spans="1:7" x14ac:dyDescent="0.25">
      <c r="A25" s="165"/>
      <c r="B25" s="82"/>
      <c r="C25" s="82"/>
      <c r="D25" s="83"/>
      <c r="E25" s="128"/>
      <c r="F25" s="130"/>
      <c r="G25" s="155">
        <f t="shared" si="0"/>
        <v>0</v>
      </c>
    </row>
    <row r="26" spans="1:7" x14ac:dyDescent="0.25">
      <c r="A26" s="165"/>
      <c r="B26" s="82"/>
      <c r="C26" s="82"/>
      <c r="D26" s="83"/>
      <c r="E26" s="128"/>
      <c r="F26" s="130"/>
      <c r="G26" s="155">
        <f t="shared" si="0"/>
        <v>0</v>
      </c>
    </row>
    <row r="27" spans="1:7" x14ac:dyDescent="0.25">
      <c r="A27" s="165"/>
      <c r="B27" s="82"/>
      <c r="C27" s="82"/>
      <c r="D27" s="83"/>
      <c r="E27" s="128"/>
      <c r="F27" s="130"/>
      <c r="G27" s="155">
        <f t="shared" si="0"/>
        <v>0</v>
      </c>
    </row>
    <row r="28" spans="1:7" x14ac:dyDescent="0.25">
      <c r="A28" s="165"/>
      <c r="B28" s="82"/>
      <c r="C28" s="82"/>
      <c r="D28" s="83"/>
      <c r="E28" s="128"/>
      <c r="F28" s="130"/>
      <c r="G28" s="155">
        <f t="shared" si="0"/>
        <v>0</v>
      </c>
    </row>
    <row r="29" spans="1:7" x14ac:dyDescent="0.25">
      <c r="A29" s="165"/>
      <c r="B29" s="82"/>
      <c r="C29" s="82"/>
      <c r="D29" s="83"/>
      <c r="E29" s="128"/>
      <c r="F29" s="130"/>
      <c r="G29" s="155">
        <f t="shared" si="0"/>
        <v>0</v>
      </c>
    </row>
    <row r="30" spans="1:7" x14ac:dyDescent="0.25">
      <c r="A30" s="165"/>
      <c r="B30" s="82"/>
      <c r="C30" s="82"/>
      <c r="D30" s="83"/>
      <c r="E30" s="128"/>
      <c r="F30" s="130"/>
      <c r="G30" s="155">
        <f t="shared" si="0"/>
        <v>0</v>
      </c>
    </row>
    <row r="31" spans="1:7" ht="15" x14ac:dyDescent="0.25">
      <c r="A31" s="322" t="s">
        <v>97</v>
      </c>
      <c r="B31" s="323"/>
      <c r="C31" s="323"/>
      <c r="D31" s="323"/>
      <c r="E31" s="323"/>
      <c r="F31" s="324"/>
      <c r="G31" s="156">
        <f>SUM(G11:G30)</f>
        <v>0</v>
      </c>
    </row>
  </sheetData>
  <sheetProtection algorithmName="SHA-512" hashValue="u/JXi4wSmDHm+g3ws1qhyNosYiLjdVm+ALcATuCJSMWEkGlENh8jfbfpWy0Iw5F6r359TMmaIKv6o1VDJ5Tqlw==" saltValue="1l6/Uo6w7C1HikP4zimp8Q==" spinCount="100000" sheet="1" objects="1" scenarios="1" selectLockedCells="1"/>
  <mergeCells count="7">
    <mergeCell ref="A8:G8"/>
    <mergeCell ref="A31:F31"/>
    <mergeCell ref="A1:G1"/>
    <mergeCell ref="A2:G2"/>
    <mergeCell ref="B4:D4"/>
    <mergeCell ref="B5:D5"/>
    <mergeCell ref="B6:D6"/>
  </mergeCells>
  <pageMargins left="0.7" right="0.7" top="0.75" bottom="0.75" header="0.3" footer="0.3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9B35C-9268-4DBE-A5B1-7411B7B6F90A}">
          <x14:formula1>
            <xm:f>Sheet1!$A$9:$A$14</xm:f>
          </x14:formula1>
          <xm:sqref>F11:F30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E882-7197-449A-B21A-6A5304D25B38}">
  <sheetPr codeName="Sheet6"/>
  <dimension ref="A1:A3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47</v>
      </c>
    </row>
    <row r="5" spans="1:1" x14ac:dyDescent="0.25">
      <c r="A5" t="s">
        <v>48</v>
      </c>
    </row>
    <row r="6" spans="1:1" x14ac:dyDescent="0.25">
      <c r="A6" t="s">
        <v>66</v>
      </c>
    </row>
    <row r="7" spans="1:1" x14ac:dyDescent="0.25">
      <c r="A7" t="s">
        <v>83</v>
      </c>
    </row>
    <row r="9" spans="1:1" x14ac:dyDescent="0.25">
      <c r="A9" t="s">
        <v>48</v>
      </c>
    </row>
    <row r="10" spans="1:1" x14ac:dyDescent="0.25">
      <c r="A10" t="s">
        <v>100</v>
      </c>
    </row>
    <row r="11" spans="1:1" x14ac:dyDescent="0.25">
      <c r="A11" t="s">
        <v>98</v>
      </c>
    </row>
    <row r="12" spans="1:1" x14ac:dyDescent="0.25">
      <c r="A12" t="s">
        <v>91</v>
      </c>
    </row>
    <row r="13" spans="1:1" x14ac:dyDescent="0.25">
      <c r="A13" t="s">
        <v>101</v>
      </c>
    </row>
    <row r="14" spans="1:1" x14ac:dyDescent="0.25">
      <c r="A14" t="s">
        <v>99</v>
      </c>
    </row>
    <row r="18" spans="1:1" x14ac:dyDescent="0.25">
      <c r="A18" t="s">
        <v>48</v>
      </c>
    </row>
    <row r="19" spans="1:1" x14ac:dyDescent="0.25">
      <c r="A19" t="s">
        <v>108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30" spans="1:1" x14ac:dyDescent="0.25">
      <c r="A30" t="s">
        <v>132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</sheetData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 1 - Overview</vt:lpstr>
      <vt:lpstr>Tab 2 - Personnel and Benefits</vt:lpstr>
      <vt:lpstr>Tab 4 - Travel</vt:lpstr>
      <vt:lpstr>Tab 3 - Equipment and Supplies</vt:lpstr>
      <vt:lpstr>Tab 5 - Supplies</vt:lpstr>
      <vt:lpstr>Tab 4 - Software &amp; Other Costs</vt:lpstr>
      <vt:lpstr>Sheet1</vt:lpstr>
      <vt:lpstr>'Tab 2 - Personnel and Benefits'!Print_Area</vt:lpstr>
      <vt:lpstr>'Tab 3 - Equipment and Supplies'!Print_Area</vt:lpstr>
      <vt:lpstr>'Tab 4 - Software &amp; Other Costs'!Print_Area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Halvorson, Elizabeth</cp:lastModifiedBy>
  <cp:lastPrinted>2024-09-05T19:17:39Z</cp:lastPrinted>
  <dcterms:created xsi:type="dcterms:W3CDTF">2023-06-26T13:45:07Z</dcterms:created>
  <dcterms:modified xsi:type="dcterms:W3CDTF">2024-09-17T19:17:36Z</dcterms:modified>
</cp:coreProperties>
</file>