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myfdle.net\bsp\OCJG Admin\SFA\FY2024-25\SSA\00 - OCJG Documentation\Post-Award Documents\"/>
    </mc:Choice>
  </mc:AlternateContent>
  <xr:revisionPtr revIDLastSave="0" documentId="13_ncr:1_{E3C012C1-B211-4CD8-A8F8-AB9E77EDECED}" xr6:coauthVersionLast="47" xr6:coauthVersionMax="47" xr10:uidLastSave="{00000000-0000-0000-0000-000000000000}"/>
  <bookViews>
    <workbookView xWindow="-120" yWindow="-120" windowWidth="29040" windowHeight="17520" tabRatio="660" xr2:uid="{161BBD53-9CC4-48EF-A912-A9DB91D0B82B}"/>
  </bookViews>
  <sheets>
    <sheet name="Tab 1 - Overview" sheetId="1" r:id="rId1"/>
    <sheet name="Tab 2 - Personnel and Benefits" sheetId="21" state="hidden" r:id="rId2"/>
    <sheet name="Tab 4 - Travel" sheetId="4" state="hidden" r:id="rId3"/>
    <sheet name="Tab 2 - Equipment and Supplies" sheetId="22" r:id="rId4"/>
    <sheet name="Tab 5 - Supplies" sheetId="14" state="hidden" r:id="rId5"/>
    <sheet name="Tab 3 - Software &amp; Other Costs" sheetId="23" r:id="rId6"/>
    <sheet name="Sheet1" sheetId="20" state="hidden" r:id="rId7"/>
  </sheets>
  <definedNames>
    <definedName name="_xlnm.Print_Area" localSheetId="3">'Tab 2 - Equipment and Supplies'!$A$1:$G$37</definedName>
    <definedName name="_xlnm.Print_Area" localSheetId="1">'Tab 2 - Personnel and Benefits'!$A$1:$P$58</definedName>
    <definedName name="_xlnm.Print_Area" localSheetId="5">'Tab 3 - Software &amp; Other Costs'!$A$1:$G$30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3" l="1"/>
  <c r="B4" i="23"/>
  <c r="B5" i="22"/>
  <c r="B4" i="22"/>
  <c r="B4" i="21"/>
  <c r="B5" i="21"/>
  <c r="B6" i="21"/>
  <c r="G10" i="22"/>
  <c r="G29" i="23"/>
  <c r="G28" i="23"/>
  <c r="G27" i="23"/>
  <c r="G26" i="23"/>
  <c r="G25" i="23"/>
  <c r="G24" i="23"/>
  <c r="G23" i="23"/>
  <c r="G22" i="23"/>
  <c r="G21" i="23"/>
  <c r="G20" i="23"/>
  <c r="G19" i="23"/>
  <c r="G18" i="23"/>
  <c r="G17" i="23"/>
  <c r="G16" i="23"/>
  <c r="G15" i="23"/>
  <c r="G14" i="23"/>
  <c r="G13" i="23"/>
  <c r="G12" i="23"/>
  <c r="G11" i="23"/>
  <c r="G10" i="23"/>
  <c r="G30" i="23" s="1"/>
  <c r="K14" i="1" s="1"/>
  <c r="G9" i="23"/>
  <c r="G36" i="22"/>
  <c r="G35" i="22"/>
  <c r="G34" i="22"/>
  <c r="G33" i="22"/>
  <c r="G32" i="22"/>
  <c r="G31" i="22"/>
  <c r="G30" i="22"/>
  <c r="G29" i="22"/>
  <c r="G28" i="22"/>
  <c r="G27" i="22"/>
  <c r="G26" i="22"/>
  <c r="G25" i="22"/>
  <c r="G24" i="22"/>
  <c r="G23" i="22"/>
  <c r="G22" i="22"/>
  <c r="G21" i="22"/>
  <c r="G20" i="22"/>
  <c r="G19" i="22"/>
  <c r="G18" i="22"/>
  <c r="G17" i="22"/>
  <c r="G16" i="22"/>
  <c r="G15" i="22"/>
  <c r="G14" i="22"/>
  <c r="G13" i="22"/>
  <c r="G12" i="22"/>
  <c r="G11" i="22"/>
  <c r="G9" i="22"/>
  <c r="P11" i="21"/>
  <c r="P56" i="21"/>
  <c r="P55" i="21"/>
  <c r="P54" i="21"/>
  <c r="P53" i="21"/>
  <c r="P52" i="21"/>
  <c r="P51" i="21"/>
  <c r="P50" i="21"/>
  <c r="P49" i="21"/>
  <c r="P48" i="21"/>
  <c r="P47" i="21"/>
  <c r="P46" i="21"/>
  <c r="P45" i="21"/>
  <c r="P44" i="21"/>
  <c r="P43" i="21"/>
  <c r="P42" i="21"/>
  <c r="P41" i="21"/>
  <c r="P40" i="21"/>
  <c r="P38" i="21"/>
  <c r="P37" i="21"/>
  <c r="F56" i="21"/>
  <c r="G56" i="21" s="1"/>
  <c r="F55" i="21"/>
  <c r="G55" i="21" s="1"/>
  <c r="F54" i="21"/>
  <c r="G54" i="21" s="1"/>
  <c r="F53" i="21"/>
  <c r="G53" i="21" s="1"/>
  <c r="F52" i="21"/>
  <c r="G52" i="21" s="1"/>
  <c r="F51" i="21"/>
  <c r="G51" i="21" s="1"/>
  <c r="F50" i="21"/>
  <c r="G50" i="21" s="1"/>
  <c r="F49" i="21"/>
  <c r="G49" i="21" s="1"/>
  <c r="F48" i="21"/>
  <c r="G48" i="21" s="1"/>
  <c r="F47" i="21"/>
  <c r="G47" i="21" s="1"/>
  <c r="F46" i="21"/>
  <c r="G46" i="21" s="1"/>
  <c r="F45" i="21"/>
  <c r="G45" i="21" s="1"/>
  <c r="F44" i="21"/>
  <c r="G44" i="21" s="1"/>
  <c r="F43" i="21"/>
  <c r="G43" i="21" s="1"/>
  <c r="F42" i="21"/>
  <c r="G42" i="21" s="1"/>
  <c r="F41" i="21"/>
  <c r="G41" i="21" s="1"/>
  <c r="F40" i="21"/>
  <c r="G40" i="21" s="1"/>
  <c r="F39" i="21"/>
  <c r="G39" i="21" s="1"/>
  <c r="P39" i="21" s="1"/>
  <c r="F38" i="21"/>
  <c r="G38" i="21" s="1"/>
  <c r="F37" i="21"/>
  <c r="G37" i="21" s="1"/>
  <c r="F30" i="21"/>
  <c r="G30" i="21" s="1"/>
  <c r="P30" i="21" s="1"/>
  <c r="F29" i="21"/>
  <c r="G29" i="21" s="1"/>
  <c r="P29" i="21" s="1"/>
  <c r="F28" i="21"/>
  <c r="G28" i="21" s="1"/>
  <c r="P28" i="21" s="1"/>
  <c r="F27" i="21"/>
  <c r="G27" i="21" s="1"/>
  <c r="P27" i="21" s="1"/>
  <c r="F26" i="21"/>
  <c r="G26" i="21" s="1"/>
  <c r="P26" i="21" s="1"/>
  <c r="F25" i="21"/>
  <c r="G25" i="21" s="1"/>
  <c r="P25" i="21" s="1"/>
  <c r="F24" i="21"/>
  <c r="G24" i="21" s="1"/>
  <c r="P24" i="21" s="1"/>
  <c r="F23" i="21"/>
  <c r="G23" i="21" s="1"/>
  <c r="P23" i="21" s="1"/>
  <c r="F22" i="21"/>
  <c r="G22" i="21" s="1"/>
  <c r="P22" i="21" s="1"/>
  <c r="F21" i="21"/>
  <c r="G21" i="21" s="1"/>
  <c r="P21" i="21" s="1"/>
  <c r="F20" i="21"/>
  <c r="G20" i="21" s="1"/>
  <c r="P20" i="21" s="1"/>
  <c r="F19" i="21"/>
  <c r="G19" i="21" s="1"/>
  <c r="P19" i="21" s="1"/>
  <c r="F18" i="21"/>
  <c r="G18" i="21" s="1"/>
  <c r="P18" i="21" s="1"/>
  <c r="F17" i="21"/>
  <c r="G17" i="21" s="1"/>
  <c r="P17" i="21" s="1"/>
  <c r="F16" i="21"/>
  <c r="G16" i="21" s="1"/>
  <c r="P16" i="21" s="1"/>
  <c r="F15" i="21"/>
  <c r="G15" i="21" s="1"/>
  <c r="P15" i="21" s="1"/>
  <c r="F14" i="21"/>
  <c r="G14" i="21" s="1"/>
  <c r="P14" i="21" s="1"/>
  <c r="F13" i="21"/>
  <c r="G13" i="21" s="1"/>
  <c r="P13" i="21" s="1"/>
  <c r="F12" i="21"/>
  <c r="G12" i="21" s="1"/>
  <c r="P12" i="21" s="1"/>
  <c r="F11" i="21"/>
  <c r="G11" i="21" s="1"/>
  <c r="G37" i="22" l="1"/>
  <c r="K13" i="1" s="1"/>
  <c r="K15" i="1" s="1"/>
  <c r="P57" i="21"/>
  <c r="G57" i="21"/>
  <c r="G31" i="21"/>
  <c r="P31" i="21"/>
  <c r="G58" i="21" l="1"/>
  <c r="P58" i="21"/>
  <c r="I10" i="14" l="1"/>
  <c r="I27" i="14" s="1"/>
  <c r="F2" i="14" l="1"/>
  <c r="E2" i="4"/>
  <c r="B4" i="4"/>
  <c r="B4" i="14"/>
  <c r="I26" i="14" l="1"/>
  <c r="I25" i="14"/>
  <c r="I24" i="14"/>
  <c r="I23" i="14"/>
  <c r="I22" i="14"/>
  <c r="I21" i="14"/>
  <c r="I20" i="14"/>
  <c r="I19" i="14"/>
  <c r="I18" i="14"/>
  <c r="I17" i="14"/>
  <c r="I16" i="14"/>
  <c r="I15" i="14"/>
  <c r="I14" i="14"/>
  <c r="I13" i="14"/>
  <c r="I12" i="14"/>
  <c r="I11" i="14"/>
  <c r="J26" i="4"/>
  <c r="J25" i="4"/>
  <c r="J24" i="4"/>
  <c r="J23" i="4"/>
  <c r="J22" i="4"/>
  <c r="J21" i="4"/>
  <c r="J20" i="4"/>
  <c r="J19" i="4"/>
  <c r="J18" i="4"/>
  <c r="J17" i="4"/>
  <c r="J16" i="4"/>
  <c r="J15" i="4"/>
  <c r="J14" i="4"/>
  <c r="J13" i="4"/>
  <c r="J12" i="4"/>
  <c r="J11" i="4"/>
  <c r="J10" i="4"/>
  <c r="J27" i="4" l="1"/>
  <c r="H6" i="14" l="1"/>
  <c r="F6" i="14"/>
  <c r="H6" i="4"/>
  <c r="H4" i="4"/>
  <c r="E6" i="4"/>
  <c r="H4" i="14" l="1"/>
  <c r="F4" i="14"/>
  <c r="B2" i="14"/>
  <c r="B6" i="14" s="1"/>
  <c r="E4" i="4"/>
  <c r="B2" i="4"/>
  <c r="B6" i="4" s="1"/>
</calcChain>
</file>

<file path=xl/sharedStrings.xml><?xml version="1.0" encoding="utf-8"?>
<sst xmlns="http://schemas.openxmlformats.org/spreadsheetml/2006/main" count="232" uniqueCount="136">
  <si>
    <t>Award #:</t>
  </si>
  <si>
    <t>Recipient:</t>
  </si>
  <si>
    <t>Reporting Period:</t>
  </si>
  <si>
    <t xml:space="preserve">to </t>
  </si>
  <si>
    <t>Budget Category</t>
  </si>
  <si>
    <t>Category Total</t>
  </si>
  <si>
    <t>TOTAL:</t>
  </si>
  <si>
    <t>Date Paid</t>
  </si>
  <si>
    <t>Amount Paid</t>
  </si>
  <si>
    <t>If other, please explain</t>
  </si>
  <si>
    <t>Travel Total:</t>
  </si>
  <si>
    <t>DETAIL OF SUPPLIES</t>
  </si>
  <si>
    <t>Supplies Total:</t>
  </si>
  <si>
    <t>Employee name and title</t>
  </si>
  <si>
    <t>Purpose of travel (i.e. training, case # or conference)</t>
  </si>
  <si>
    <t>Meals</t>
  </si>
  <si>
    <t>Other</t>
  </si>
  <si>
    <t>DETAIL OF TRAVEL</t>
  </si>
  <si>
    <t>Dates of travel with hours of departure and return</t>
  </si>
  <si>
    <t>Hotel</t>
  </si>
  <si>
    <t>Mileage 
(total miles x $.445/mi)</t>
  </si>
  <si>
    <t>Vendor name</t>
  </si>
  <si>
    <t xml:space="preserve">Description of Item </t>
  </si>
  <si>
    <t xml:space="preserve">Total charged to project </t>
  </si>
  <si>
    <t>Unit Price</t>
  </si>
  <si>
    <t>Other
(i.e taxes, shipping, etc.)</t>
  </si>
  <si>
    <t>Travel point of origin to destination</t>
  </si>
  <si>
    <t>Request #:</t>
  </si>
  <si>
    <t>Check # 
or CC #</t>
  </si>
  <si>
    <t>Quantity</t>
  </si>
  <si>
    <t>Activity Date Range:</t>
  </si>
  <si>
    <t xml:space="preserve">Claim #: </t>
  </si>
  <si>
    <t>Claim #:</t>
  </si>
  <si>
    <t>Worker's Comp</t>
  </si>
  <si>
    <t>Position Title</t>
  </si>
  <si>
    <t>Equipment &amp; Supplies</t>
  </si>
  <si>
    <t>Software &amp; Other Costs</t>
  </si>
  <si>
    <t>FY2024-25 State Financial Assistance</t>
  </si>
  <si>
    <t>School Security Assessment (SSA) Program Funding Request Form</t>
  </si>
  <si>
    <t>X</t>
  </si>
  <si>
    <t xml:space="preserve"> </t>
  </si>
  <si>
    <t>Enter the percentage:</t>
  </si>
  <si>
    <t>Enter the total amount:</t>
  </si>
  <si>
    <t>Indicate "Other" benefits (percentage or total amount):</t>
  </si>
  <si>
    <t>Total Estimated Costs</t>
  </si>
  <si>
    <t># of Personnel</t>
  </si>
  <si>
    <t>Rate of Pay</t>
  </si>
  <si>
    <t>Estimated Hours</t>
  </si>
  <si>
    <t>Total Hours</t>
  </si>
  <si>
    <t>% FICA</t>
  </si>
  <si>
    <t>% Retirement</t>
  </si>
  <si>
    <t>Health Insurance</t>
  </si>
  <si>
    <t>Life Insurance</t>
  </si>
  <si>
    <t>Describe:</t>
  </si>
  <si>
    <t>Charged at:</t>
  </si>
  <si>
    <t>Rate (%)</t>
  </si>
  <si>
    <t>Total $</t>
  </si>
  <si>
    <r>
      <rPr>
        <b/>
        <i/>
        <sz val="11"/>
        <color theme="1"/>
        <rFont val="Arial"/>
        <family val="2"/>
      </rPr>
      <t>EXAMPLE:</t>
    </r>
    <r>
      <rPr>
        <i/>
        <sz val="11"/>
        <color theme="1"/>
        <rFont val="Arial"/>
        <family val="2"/>
      </rPr>
      <t xml:space="preserve"> 
Deputy Sheriff</t>
    </r>
  </si>
  <si>
    <t>Percentage (%)</t>
  </si>
  <si>
    <t>This line is an EXAMPLE and will not be included in the totals below.</t>
  </si>
  <si>
    <t>PERSONNEL (OVERTIME)</t>
  </si>
  <si>
    <t>Total Estimated Overtime</t>
  </si>
  <si>
    <t>PERSONNEL (REGULAR SALARIES)</t>
  </si>
  <si>
    <t>FRINGE BENEFITS (REGULAR SALARIES)</t>
  </si>
  <si>
    <t>FRINGE BENEFITS (OVERTIME)</t>
  </si>
  <si>
    <t>Total Estimated Fringe Benefits Cost (Regular Salaries)</t>
  </si>
  <si>
    <t>Total Estimated Fringe Benefits Cost (Overtime)</t>
  </si>
  <si>
    <t>Total Estimated Regular Salaries</t>
  </si>
  <si>
    <t>School:</t>
  </si>
  <si>
    <t>Activities to be Performed and why they are necessary</t>
  </si>
  <si>
    <t>Deputies will perform a school security assessment for the private school named on this request form.</t>
  </si>
  <si>
    <t>Deputies will perform school security assessment for the private school named on this request form.</t>
  </si>
  <si>
    <t>TOTAL FRINGE BENEFITS:</t>
  </si>
  <si>
    <t>TOTAL PERSONNEL:</t>
  </si>
  <si>
    <t>Flat Rate ($)</t>
  </si>
  <si>
    <t>N/A</t>
  </si>
  <si>
    <t>Item Name</t>
  </si>
  <si>
    <t># of Units</t>
  </si>
  <si>
    <t>Unit Type</t>
  </si>
  <si>
    <t>Unit Cost</t>
  </si>
  <si>
    <t>Procurement Method (select one)</t>
  </si>
  <si>
    <r>
      <rPr>
        <b/>
        <i/>
        <sz val="11"/>
        <color theme="1"/>
        <rFont val="Arial"/>
        <family val="2"/>
      </rPr>
      <t xml:space="preserve">EXAMPLE: </t>
    </r>
    <r>
      <rPr>
        <i/>
        <sz val="11"/>
        <color theme="1"/>
        <rFont val="Arial"/>
        <family val="2"/>
      </rPr>
      <t xml:space="preserve">Laptop with a laptop bag and charger </t>
    </r>
  </si>
  <si>
    <t>State-Term Contract</t>
  </si>
  <si>
    <t>This line is an EXAMPLE and will not be included in the total below.</t>
  </si>
  <si>
    <t>Equipment and Supplies</t>
  </si>
  <si>
    <t>Total Estimated Equipment and Supplies Costs</t>
  </si>
  <si>
    <t>Explanation of why it's necessary for the program</t>
  </si>
  <si>
    <r>
      <rPr>
        <b/>
        <i/>
        <sz val="11"/>
        <color theme="1"/>
        <rFont val="Arial"/>
        <family val="2"/>
      </rPr>
      <t>EXAMPLE:</t>
    </r>
    <r>
      <rPr>
        <i/>
        <sz val="11"/>
        <color theme="1"/>
        <rFont val="Arial"/>
        <family val="2"/>
      </rPr>
      <t xml:space="preserve"> 
Adobe licenses</t>
    </r>
  </si>
  <si>
    <t>Total Estimated Software &amp; Other Costs</t>
  </si>
  <si>
    <t>Competitive Quotes</t>
  </si>
  <si>
    <t>Sole Source</t>
  </si>
  <si>
    <t>N/A (Below OCO Threshold)</t>
  </si>
  <si>
    <t>Alternate Source Contract</t>
  </si>
  <si>
    <t>Explanation of why the item is 
necessary for the project</t>
  </si>
  <si>
    <t>Item Name and Description</t>
  </si>
  <si>
    <t xml:space="preserve">The laptops are necessary for deputies to complete the school security assessment on-site. </t>
  </si>
  <si>
    <t>each</t>
  </si>
  <si>
    <t>This software will be used to format reports and/or procedures for the school.</t>
  </si>
  <si>
    <t>Project Request #:</t>
  </si>
  <si>
    <t>Previously Approved Allocation:</t>
  </si>
  <si>
    <t>Total Allocated to Date:</t>
  </si>
  <si>
    <t>OCJGSFA@fdle.state.fl.us</t>
  </si>
  <si>
    <t>Completed By:</t>
  </si>
  <si>
    <t>Date:</t>
  </si>
  <si>
    <t>Approval Date:</t>
  </si>
  <si>
    <t>Approved Amount:</t>
  </si>
  <si>
    <t>Date Received:</t>
  </si>
  <si>
    <t>Request Status:</t>
  </si>
  <si>
    <t>Approved</t>
  </si>
  <si>
    <t>Denied</t>
  </si>
  <si>
    <t>Change Requested</t>
  </si>
  <si>
    <t>Pending</t>
  </si>
  <si>
    <t>Approved By:</t>
  </si>
  <si>
    <t>FDLE Use Only</t>
  </si>
  <si>
    <t>Request Type:</t>
  </si>
  <si>
    <t>Law Enforcement Agency:</t>
  </si>
  <si>
    <t xml:space="preserve">Initial </t>
  </si>
  <si>
    <t>*do not include previously approved amounts in this supplemental request</t>
  </si>
  <si>
    <r>
      <t>Supplemental Request</t>
    </r>
    <r>
      <rPr>
        <sz val="10"/>
        <color rgb="FFC00000"/>
        <rFont val="Arial"/>
        <family val="2"/>
      </rPr>
      <t>*</t>
    </r>
  </si>
  <si>
    <t>Request Information</t>
  </si>
  <si>
    <t>EQUIPMENT REQUEST FORM</t>
  </si>
  <si>
    <t>Justification</t>
  </si>
  <si>
    <t>Total Funding Request</t>
  </si>
  <si>
    <t>Describe the equipment, supplies, software, or other costs that must be purchased prior to the start of project activities,  and why they are necessary.</t>
  </si>
  <si>
    <t xml:space="preserve">Enter the estimated costs for this project on Tabs 2 - 3 and email a copy of this form to: </t>
  </si>
  <si>
    <r>
      <t xml:space="preserve">Participating Agencies must complete and submit this form to the FDLE Grant Manager for </t>
    </r>
    <r>
      <rPr>
        <b/>
        <u/>
        <sz val="10"/>
        <rFont val="Arial"/>
        <family val="2"/>
      </rPr>
      <t>PRIOR</t>
    </r>
    <r>
      <rPr>
        <sz val="10"/>
        <color theme="1"/>
        <rFont val="Arial"/>
        <family val="2"/>
      </rPr>
      <t xml:space="preserve"> approval of </t>
    </r>
    <r>
      <rPr>
        <b/>
        <sz val="10"/>
        <color rgb="FFC00000"/>
        <rFont val="Arial"/>
        <family val="2"/>
      </rPr>
      <t xml:space="preserve">equipment, supplies, software, or other costs </t>
    </r>
    <r>
      <rPr>
        <sz val="10"/>
        <rFont val="Arial"/>
        <family val="2"/>
      </rPr>
      <t xml:space="preserve">that are determined to be necessary before a school security assessment activity may be completed. </t>
    </r>
    <r>
      <rPr>
        <sz val="10"/>
        <color theme="1"/>
        <rFont val="Arial"/>
        <family val="2"/>
      </rPr>
      <t xml:space="preserve">
</t>
    </r>
  </si>
  <si>
    <r>
      <t>These items must be utilized for at least one of the following activities over the course of the project period. Failure to conduct one of these activities by June 30, 2025 will result in a refund of costs to FDLE.</t>
    </r>
    <r>
      <rPr>
        <sz val="10"/>
        <color theme="1"/>
        <rFont val="Arial"/>
        <family val="2"/>
      </rPr>
      <t xml:space="preserve"> 
(1) conduct physical site security assessments; (2) develop active assailant response protocols; (3) develop/implement training related to active assailant responses; (4) consult regarding the implementation of a threat management program</t>
    </r>
  </si>
  <si>
    <t>School Security Assessment (SSA) Program Equipment Request Form</t>
  </si>
  <si>
    <t>EQP-01</t>
  </si>
  <si>
    <t>EQP-02</t>
  </si>
  <si>
    <t>EQP-03</t>
  </si>
  <si>
    <t>EQP-04</t>
  </si>
  <si>
    <t>EQP-05</t>
  </si>
  <si>
    <t>EQP-06</t>
  </si>
  <si>
    <t>EQP-07</t>
  </si>
  <si>
    <t>EQP-08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</si>
</sst>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mm/dd/yyyy"/>
    <numFmt numFmtId="165" formatCode="mm/yyyy"/>
    <numFmt numFmtId="166" formatCode="&quot;$&quot;#,##0.00"/>
  </numFmts>
  <fonts count="26" x14ac:knownFonts="1">
    <font>
      <sz val="11"/>
      <color theme="1"/>
      <name val="Calibri"/>
      <family val="2"/>
      <scheme val="minor"/>
    </font>
    <font>
      <b/>
      <sz val="11"/>
      <color theme="1"/>
      <name val="Arial"/>
      <family val="2"/>
    </font>
    <font>
      <sz val="11"/>
      <color theme="1"/>
      <name val="Arial"/>
      <family val="2"/>
    </font>
    <font>
      <b/>
      <sz val="10"/>
      <name val="Arial"/>
      <family val="2"/>
    </font>
    <font>
      <b/>
      <sz val="10"/>
      <color theme="1"/>
      <name val="Arial"/>
      <family val="2"/>
    </font>
    <font>
      <sz val="9"/>
      <name val="Arial"/>
      <family val="2"/>
    </font>
    <font>
      <b/>
      <sz val="16"/>
      <color theme="0"/>
      <name val="Arial"/>
      <family val="2"/>
    </font>
    <font>
      <b/>
      <sz val="18"/>
      <color theme="0"/>
      <name val="Arial"/>
      <family val="2"/>
    </font>
    <font>
      <sz val="11"/>
      <color theme="1"/>
      <name val="Calibri"/>
      <family val="2"/>
      <scheme val="minor"/>
    </font>
    <font>
      <sz val="10"/>
      <color theme="1"/>
      <name val="Arial"/>
      <family val="2"/>
    </font>
    <font>
      <b/>
      <sz val="10"/>
      <color theme="0"/>
      <name val="Arial"/>
      <family val="2"/>
    </font>
    <font>
      <b/>
      <sz val="10"/>
      <color theme="0" tint="-4.9989318521683403E-2"/>
      <name val="Arial"/>
      <family val="2"/>
    </font>
    <font>
      <sz val="10"/>
      <name val="Arial"/>
      <family val="2"/>
    </font>
    <font>
      <b/>
      <i/>
      <sz val="11"/>
      <color theme="1"/>
      <name val="Arial"/>
      <family val="2"/>
    </font>
    <font>
      <i/>
      <sz val="11"/>
      <color theme="1"/>
      <name val="Arial"/>
      <family val="2"/>
    </font>
    <font>
      <b/>
      <sz val="12"/>
      <color theme="1"/>
      <name val="Arial"/>
      <family val="2"/>
    </font>
    <font>
      <b/>
      <sz val="14"/>
      <color theme="1"/>
      <name val="Arial"/>
      <family val="2"/>
    </font>
    <font>
      <sz val="8"/>
      <name val="Calibri"/>
      <family val="2"/>
      <scheme val="minor"/>
    </font>
    <font>
      <u/>
      <sz val="11"/>
      <color theme="10"/>
      <name val="Calibri"/>
      <family val="2"/>
      <scheme val="minor"/>
    </font>
    <font>
      <b/>
      <u/>
      <sz val="11"/>
      <color theme="10"/>
      <name val="Arial"/>
      <family val="2"/>
    </font>
    <font>
      <u/>
      <sz val="11"/>
      <color theme="10"/>
      <name val="Arial"/>
      <family val="2"/>
    </font>
    <font>
      <sz val="8"/>
      <color rgb="FFC00000"/>
      <name val="Arial"/>
      <family val="2"/>
    </font>
    <font>
      <sz val="10"/>
      <color rgb="FFC00000"/>
      <name val="Arial"/>
      <family val="2"/>
    </font>
    <font>
      <b/>
      <sz val="10"/>
      <color rgb="FFC00000"/>
      <name val="Arial"/>
      <family val="2"/>
    </font>
    <font>
      <b/>
      <sz val="11"/>
      <color rgb="FFC00000"/>
      <name val="Arial"/>
      <family val="2"/>
    </font>
    <font>
      <b/>
      <u/>
      <sz val="10"/>
      <name val="Arial"/>
      <family val="2"/>
    </font>
  </fonts>
  <fills count="11">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59999389629810485"/>
        <bgColor indexed="64"/>
      </patternFill>
    </fill>
  </fills>
  <borders count="8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style="medium">
        <color indexed="64"/>
      </left>
      <right/>
      <top/>
      <bottom/>
      <diagonal/>
    </border>
    <border>
      <left/>
      <right/>
      <top style="dotted">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double">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4">
    <xf numFmtId="0" fontId="0" fillId="0" borderId="0"/>
    <xf numFmtId="44" fontId="8" fillId="0" borderId="0" applyFont="0" applyFill="0" applyBorder="0" applyAlignment="0" applyProtection="0"/>
    <xf numFmtId="9" fontId="8" fillId="0" borderId="0" applyFont="0" applyFill="0" applyBorder="0" applyAlignment="0" applyProtection="0"/>
    <xf numFmtId="0" fontId="18" fillId="0" borderId="0" applyNumberFormat="0" applyFill="0" applyBorder="0" applyAlignment="0" applyProtection="0"/>
  </cellStyleXfs>
  <cellXfs count="314">
    <xf numFmtId="0" fontId="0" fillId="0" borderId="0" xfId="0"/>
    <xf numFmtId="0" fontId="2" fillId="0" borderId="0" xfId="0" applyFont="1" applyProtection="1"/>
    <xf numFmtId="165" fontId="2" fillId="0" borderId="1" xfId="0" applyNumberFormat="1" applyFont="1" applyBorder="1" applyAlignment="1" applyProtection="1">
      <alignment horizontal="center"/>
    </xf>
    <xf numFmtId="0" fontId="2" fillId="0" borderId="0" xfId="0" applyFont="1" applyBorder="1" applyProtection="1"/>
    <xf numFmtId="0" fontId="5" fillId="0" borderId="14" xfId="0" applyFont="1" applyFill="1" applyBorder="1" applyAlignment="1" applyProtection="1">
      <alignment horizontal="center" vertical="center" wrapText="1"/>
      <protection locked="0"/>
    </xf>
    <xf numFmtId="14" fontId="5" fillId="0" borderId="14" xfId="0" applyNumberFormat="1" applyFont="1" applyFill="1" applyBorder="1" applyAlignment="1" applyProtection="1">
      <alignment horizontal="center" vertical="center" wrapText="1"/>
      <protection locked="0"/>
    </xf>
    <xf numFmtId="166" fontId="5" fillId="0" borderId="14" xfId="0" applyNumberFormat="1" applyFont="1" applyFill="1" applyBorder="1" applyAlignment="1" applyProtection="1">
      <alignment horizontal="center" vertical="center" wrapText="1"/>
      <protection locked="0"/>
    </xf>
    <xf numFmtId="0" fontId="2" fillId="0" borderId="0" xfId="0" applyFont="1" applyAlignment="1" applyProtection="1">
      <alignment wrapText="1"/>
    </xf>
    <xf numFmtId="0" fontId="4" fillId="4" borderId="14" xfId="0" applyFont="1" applyFill="1" applyBorder="1" applyAlignment="1" applyProtection="1">
      <alignment horizontal="center" vertical="center" wrapText="1"/>
    </xf>
    <xf numFmtId="8" fontId="5" fillId="4" borderId="14" xfId="0" applyNumberFormat="1" applyFont="1" applyFill="1" applyBorder="1" applyAlignment="1" applyProtection="1">
      <alignment vertical="center" wrapText="1"/>
    </xf>
    <xf numFmtId="164" fontId="2" fillId="0" borderId="0" xfId="0" applyNumberFormat="1" applyFont="1" applyBorder="1" applyAlignment="1" applyProtection="1">
      <alignment horizontal="right"/>
    </xf>
    <xf numFmtId="165" fontId="2" fillId="0" borderId="0" xfId="0" applyNumberFormat="1" applyFont="1" applyBorder="1" applyAlignment="1" applyProtection="1">
      <alignment horizontal="center"/>
    </xf>
    <xf numFmtId="164" fontId="2" fillId="0" borderId="0" xfId="0" applyNumberFormat="1" applyFont="1" applyBorder="1" applyAlignment="1" applyProtection="1">
      <alignment horizontal="left"/>
    </xf>
    <xf numFmtId="0" fontId="2" fillId="0" borderId="0" xfId="0" applyFont="1" applyBorder="1" applyAlignment="1" applyProtection="1"/>
    <xf numFmtId="0" fontId="2" fillId="0" borderId="0" xfId="0" applyFont="1" applyAlignment="1" applyProtection="1">
      <alignment horizontal="left"/>
    </xf>
    <xf numFmtId="0" fontId="5" fillId="0" borderId="14" xfId="0" applyFont="1" applyFill="1" applyBorder="1" applyAlignment="1" applyProtection="1">
      <alignment horizontal="left" vertical="center" wrapText="1"/>
      <protection locked="0"/>
    </xf>
    <xf numFmtId="8" fontId="4" fillId="4" borderId="14" xfId="0" applyNumberFormat="1" applyFont="1" applyFill="1" applyBorder="1" applyAlignment="1" applyProtection="1">
      <alignment vertical="center"/>
    </xf>
    <xf numFmtId="0" fontId="5" fillId="0" borderId="14" xfId="0" applyNumberFormat="1" applyFont="1" applyFill="1" applyBorder="1" applyAlignment="1" applyProtection="1">
      <alignment horizontal="center" vertical="center" wrapText="1"/>
      <protection locked="0"/>
    </xf>
    <xf numFmtId="0" fontId="2" fillId="0" borderId="0" xfId="0" applyFont="1" applyAlignment="1" applyProtection="1">
      <alignment horizontal="left" wrapText="1"/>
    </xf>
    <xf numFmtId="0" fontId="1" fillId="0" borderId="0" xfId="0" applyFont="1" applyAlignment="1" applyProtection="1">
      <alignment horizontal="right"/>
    </xf>
    <xf numFmtId="0" fontId="2" fillId="0" borderId="0" xfId="0" applyFont="1" applyBorder="1" applyAlignment="1" applyProtection="1">
      <alignment horizontal="center"/>
    </xf>
    <xf numFmtId="0" fontId="2" fillId="0" borderId="0" xfId="0" applyFont="1" applyBorder="1" applyAlignment="1" applyProtection="1">
      <alignment horizontal="right"/>
    </xf>
    <xf numFmtId="0" fontId="2" fillId="0" borderId="1" xfId="0" applyFont="1" applyBorder="1" applyAlignment="1" applyProtection="1">
      <alignment horizontal="left"/>
    </xf>
    <xf numFmtId="0" fontId="2" fillId="0" borderId="0" xfId="0" applyFont="1" applyAlignment="1" applyProtection="1">
      <alignment horizontal="right"/>
    </xf>
    <xf numFmtId="164" fontId="2" fillId="0" borderId="1" xfId="0" applyNumberFormat="1" applyFont="1" applyBorder="1" applyAlignment="1" applyProtection="1">
      <alignment horizontal="right"/>
    </xf>
    <xf numFmtId="0" fontId="5" fillId="0" borderId="14" xfId="0" applyNumberFormat="1" applyFont="1" applyFill="1" applyBorder="1" applyAlignment="1" applyProtection="1">
      <alignment horizontal="left" vertical="center" wrapText="1"/>
      <protection locked="0"/>
    </xf>
    <xf numFmtId="0" fontId="1" fillId="0" borderId="0" xfId="0" applyFont="1" applyAlignment="1" applyProtection="1">
      <alignment horizontal="right"/>
    </xf>
    <xf numFmtId="0" fontId="1" fillId="0" borderId="0" xfId="0" applyFont="1" applyBorder="1" applyAlignment="1" applyProtection="1">
      <alignment horizontal="right"/>
    </xf>
    <xf numFmtId="0" fontId="2" fillId="0" borderId="1" xfId="0" applyFont="1" applyBorder="1" applyAlignment="1" applyProtection="1">
      <alignment horizontal="left"/>
    </xf>
    <xf numFmtId="0" fontId="9" fillId="0" borderId="0" xfId="0" applyFont="1" applyProtection="1"/>
    <xf numFmtId="0" fontId="9" fillId="0" borderId="0" xfId="0" applyFont="1" applyFill="1" applyBorder="1" applyAlignment="1" applyProtection="1">
      <alignment vertical="center"/>
    </xf>
    <xf numFmtId="0" fontId="9" fillId="0" borderId="0" xfId="0" applyFont="1" applyFill="1" applyAlignment="1" applyProtection="1"/>
    <xf numFmtId="0" fontId="2" fillId="0" borderId="1" xfId="0" applyFont="1" applyBorder="1" applyProtection="1"/>
    <xf numFmtId="0" fontId="2" fillId="0" borderId="1" xfId="0" applyFont="1" applyBorder="1" applyAlignment="1" applyProtection="1"/>
    <xf numFmtId="0" fontId="9" fillId="0" borderId="0" xfId="0" applyFont="1" applyBorder="1" applyAlignment="1" applyProtection="1"/>
    <xf numFmtId="0" fontId="9" fillId="3" borderId="23" xfId="0" applyFont="1" applyFill="1" applyBorder="1" applyAlignment="1" applyProtection="1">
      <alignment vertical="center"/>
    </xf>
    <xf numFmtId="0" fontId="9" fillId="3" borderId="8" xfId="0" applyFont="1" applyFill="1" applyBorder="1" applyAlignment="1" applyProtection="1">
      <alignment vertical="center"/>
    </xf>
    <xf numFmtId="0" fontId="9" fillId="3" borderId="24" xfId="0" applyFont="1" applyFill="1" applyBorder="1" applyAlignment="1" applyProtection="1">
      <alignment vertical="center"/>
    </xf>
    <xf numFmtId="0" fontId="9" fillId="3" borderId="10" xfId="0" applyFont="1" applyFill="1" applyBorder="1" applyAlignment="1" applyProtection="1">
      <alignment vertical="center"/>
    </xf>
    <xf numFmtId="0" fontId="2" fillId="0" borderId="1" xfId="0" applyFont="1" applyBorder="1" applyAlignment="1" applyProtection="1">
      <alignment horizontal="left"/>
    </xf>
    <xf numFmtId="0" fontId="1" fillId="0" borderId="0" xfId="0" applyFont="1" applyAlignment="1" applyProtection="1">
      <alignment horizontal="right"/>
    </xf>
    <xf numFmtId="0" fontId="10" fillId="0" borderId="0" xfId="0" applyFont="1" applyFill="1" applyBorder="1" applyAlignment="1" applyProtection="1"/>
    <xf numFmtId="0" fontId="9" fillId="0" borderId="0" xfId="0" applyFont="1" applyFill="1" applyBorder="1" applyProtection="1"/>
    <xf numFmtId="0" fontId="9" fillId="0" borderId="0" xfId="0" applyFont="1" applyFill="1" applyBorder="1" applyAlignment="1" applyProtection="1">
      <alignment horizontal="left" vertical="top" wrapText="1"/>
    </xf>
    <xf numFmtId="0" fontId="4" fillId="0" borderId="0" xfId="0" applyFont="1" applyFill="1" applyBorder="1" applyAlignment="1" applyProtection="1">
      <alignment horizontal="right"/>
    </xf>
    <xf numFmtId="0" fontId="4" fillId="0" borderId="0" xfId="0" applyFont="1" applyFill="1" applyBorder="1" applyAlignment="1" applyProtection="1">
      <alignment horizontal="right" vertical="top" wrapText="1"/>
    </xf>
    <xf numFmtId="166" fontId="9" fillId="0" borderId="0" xfId="0" applyNumberFormat="1" applyFont="1" applyFill="1" applyBorder="1" applyProtection="1"/>
    <xf numFmtId="0" fontId="4" fillId="0" borderId="0" xfId="0" applyFont="1" applyFill="1" applyBorder="1" applyAlignment="1" applyProtection="1">
      <alignment horizontal="center"/>
    </xf>
    <xf numFmtId="0" fontId="11" fillId="0" borderId="0" xfId="0" applyFont="1" applyFill="1" applyBorder="1" applyAlignment="1" applyProtection="1"/>
    <xf numFmtId="0" fontId="4" fillId="0" borderId="0" xfId="0" applyFont="1" applyFill="1" applyBorder="1" applyAlignment="1" applyProtection="1"/>
    <xf numFmtId="166" fontId="4" fillId="0" borderId="0" xfId="0" applyNumberFormat="1" applyFont="1" applyFill="1" applyBorder="1" applyAlignment="1" applyProtection="1">
      <alignment vertical="top" wrapText="1"/>
    </xf>
    <xf numFmtId="0" fontId="4" fillId="0" borderId="0" xfId="0" applyFont="1" applyFill="1" applyBorder="1" applyAlignment="1" applyProtection="1">
      <alignment vertical="top" wrapText="1"/>
    </xf>
    <xf numFmtId="0" fontId="12" fillId="0" borderId="0" xfId="0" applyFont="1" applyFill="1" applyBorder="1" applyProtection="1"/>
    <xf numFmtId="0" fontId="3" fillId="0" borderId="0" xfId="0" applyFont="1" applyFill="1" applyBorder="1" applyAlignment="1" applyProtection="1">
      <alignment horizontal="right"/>
    </xf>
    <xf numFmtId="0" fontId="12" fillId="0" borderId="0" xfId="0" applyFont="1" applyFill="1" applyBorder="1" applyAlignment="1" applyProtection="1"/>
    <xf numFmtId="0" fontId="3" fillId="0" borderId="0" xfId="0" applyFont="1" applyFill="1" applyBorder="1" applyAlignment="1" applyProtection="1"/>
    <xf numFmtId="0" fontId="4" fillId="0" borderId="0" xfId="0" applyFont="1" applyFill="1" applyBorder="1" applyAlignment="1" applyProtection="1">
      <alignment wrapText="1"/>
    </xf>
    <xf numFmtId="0" fontId="1" fillId="0" borderId="0" xfId="0" applyFont="1" applyAlignment="1" applyProtection="1"/>
    <xf numFmtId="0" fontId="4" fillId="0" borderId="0" xfId="0" applyFont="1" applyAlignment="1" applyProtection="1">
      <alignment horizontal="left"/>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4" fillId="0" borderId="0" xfId="0" applyFont="1" applyProtection="1"/>
    <xf numFmtId="0" fontId="4" fillId="0" borderId="0" xfId="0" applyFont="1" applyBorder="1" applyAlignment="1" applyProtection="1">
      <alignment wrapText="1"/>
    </xf>
    <xf numFmtId="10" fontId="2" fillId="0" borderId="0" xfId="2" applyNumberFormat="1" applyFont="1" applyAlignment="1" applyProtection="1">
      <alignment horizontal="center" vertical="center"/>
    </xf>
    <xf numFmtId="10" fontId="1" fillId="5" borderId="51" xfId="2" applyNumberFormat="1" applyFont="1" applyFill="1" applyBorder="1" applyAlignment="1" applyProtection="1">
      <alignment horizontal="center" vertical="center" wrapText="1"/>
    </xf>
    <xf numFmtId="10" fontId="1" fillId="5" borderId="33" xfId="2" applyNumberFormat="1" applyFont="1" applyFill="1" applyBorder="1" applyAlignment="1" applyProtection="1">
      <alignment horizontal="center" vertical="center" wrapText="1"/>
    </xf>
    <xf numFmtId="10" fontId="14" fillId="7" borderId="53" xfId="2" applyNumberFormat="1" applyFont="1" applyFill="1" applyBorder="1" applyAlignment="1" applyProtection="1">
      <alignment horizontal="center" vertical="center" wrapText="1"/>
    </xf>
    <xf numFmtId="10" fontId="14" fillId="7" borderId="54" xfId="2" applyNumberFormat="1" applyFont="1" applyFill="1" applyBorder="1" applyAlignment="1" applyProtection="1">
      <alignment horizontal="center" vertical="center" wrapText="1"/>
    </xf>
    <xf numFmtId="166" fontId="14" fillId="7" borderId="54" xfId="2" applyNumberFormat="1" applyFont="1" applyFill="1" applyBorder="1" applyAlignment="1" applyProtection="1">
      <alignment horizontal="center" vertical="center" wrapText="1"/>
    </xf>
    <xf numFmtId="0" fontId="2" fillId="0" borderId="57" xfId="0" applyFont="1" applyBorder="1" applyAlignment="1" applyProtection="1">
      <alignment horizontal="left" vertical="center" wrapText="1"/>
      <protection locked="0"/>
    </xf>
    <xf numFmtId="0" fontId="2" fillId="0" borderId="34" xfId="0" applyFont="1" applyBorder="1" applyAlignment="1" applyProtection="1">
      <alignment horizontal="center" vertical="center" wrapText="1"/>
      <protection locked="0"/>
    </xf>
    <xf numFmtId="166" fontId="2" fillId="0" borderId="34" xfId="0" applyNumberFormat="1" applyFont="1" applyBorder="1" applyAlignment="1" applyProtection="1">
      <alignment horizontal="center" vertical="center" wrapText="1"/>
      <protection locked="0"/>
    </xf>
    <xf numFmtId="10" fontId="2" fillId="0" borderId="57" xfId="2" applyNumberFormat="1" applyFont="1" applyBorder="1" applyAlignment="1" applyProtection="1">
      <alignment horizontal="center" vertical="center"/>
      <protection locked="0"/>
    </xf>
    <xf numFmtId="10" fontId="2" fillId="0" borderId="34" xfId="2" applyNumberFormat="1" applyFont="1" applyBorder="1" applyAlignment="1" applyProtection="1">
      <alignment horizontal="center" vertical="center"/>
      <protection locked="0"/>
    </xf>
    <xf numFmtId="166" fontId="2" fillId="0" borderId="34" xfId="2" applyNumberFormat="1" applyFont="1" applyBorder="1" applyAlignment="1" applyProtection="1">
      <alignment horizontal="center" vertical="center"/>
      <protection locked="0"/>
    </xf>
    <xf numFmtId="0" fontId="2" fillId="0" borderId="49" xfId="0" applyFont="1" applyBorder="1" applyAlignment="1" applyProtection="1">
      <alignment horizontal="left" vertical="center" wrapText="1"/>
      <protection locked="0"/>
    </xf>
    <xf numFmtId="0" fontId="2" fillId="0" borderId="14" xfId="0" applyFont="1" applyBorder="1" applyAlignment="1" applyProtection="1">
      <alignment horizontal="center" vertical="center" wrapText="1"/>
      <protection locked="0"/>
    </xf>
    <xf numFmtId="166" fontId="2" fillId="0" borderId="14" xfId="0" applyNumberFormat="1" applyFont="1" applyBorder="1" applyAlignment="1" applyProtection="1">
      <alignment horizontal="center" vertical="center" wrapText="1"/>
      <protection locked="0"/>
    </xf>
    <xf numFmtId="10" fontId="2" fillId="0" borderId="49" xfId="2" applyNumberFormat="1" applyFont="1" applyBorder="1" applyAlignment="1" applyProtection="1">
      <alignment horizontal="center" vertical="center"/>
      <protection locked="0"/>
    </xf>
    <xf numFmtId="10" fontId="2" fillId="0" borderId="14" xfId="2" applyNumberFormat="1" applyFont="1" applyBorder="1" applyAlignment="1" applyProtection="1">
      <alignment horizontal="center" vertical="center"/>
      <protection locked="0"/>
    </xf>
    <xf numFmtId="166" fontId="2" fillId="0" borderId="14" xfId="2" applyNumberFormat="1" applyFont="1" applyBorder="1" applyAlignment="1" applyProtection="1">
      <alignment horizontal="center" vertical="center"/>
      <protection locked="0"/>
    </xf>
    <xf numFmtId="0" fontId="2" fillId="0" borderId="12" xfId="0" applyFont="1" applyBorder="1" applyAlignment="1" applyProtection="1">
      <alignment horizontal="left"/>
    </xf>
    <xf numFmtId="0" fontId="9" fillId="0" borderId="0" xfId="0" applyFont="1" applyAlignment="1" applyProtection="1">
      <alignment horizontal="left" wrapText="1"/>
    </xf>
    <xf numFmtId="166" fontId="14" fillId="7" borderId="14" xfId="2" applyNumberFormat="1" applyFont="1" applyFill="1" applyBorder="1" applyAlignment="1" applyProtection="1">
      <alignment horizontal="center" vertical="center" wrapText="1"/>
    </xf>
    <xf numFmtId="0" fontId="2" fillId="0" borderId="34"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0" xfId="0" applyFont="1" applyAlignment="1" applyProtection="1">
      <alignment horizontal="center" vertical="center" wrapText="1"/>
    </xf>
    <xf numFmtId="0" fontId="2" fillId="0" borderId="0" xfId="0" applyFont="1" applyAlignment="1" applyProtection="1">
      <alignment horizontal="right" vertical="center" wrapText="1"/>
    </xf>
    <xf numFmtId="0" fontId="2" fillId="0" borderId="0" xfId="0" applyFont="1" applyAlignment="1" applyProtection="1">
      <alignment vertical="center"/>
    </xf>
    <xf numFmtId="166" fontId="2" fillId="0" borderId="0" xfId="0" applyNumberFormat="1" applyFont="1" applyBorder="1" applyAlignment="1" applyProtection="1">
      <alignment horizontal="right" vertical="center" wrapText="1"/>
    </xf>
    <xf numFmtId="0" fontId="2" fillId="0" borderId="12" xfId="0" applyFont="1" applyBorder="1" applyAlignment="1" applyProtection="1">
      <alignment horizontal="left" vertical="center"/>
    </xf>
    <xf numFmtId="0" fontId="2" fillId="0" borderId="0" xfId="0" applyFont="1" applyAlignment="1" applyProtection="1">
      <alignment horizontal="left" vertical="center"/>
    </xf>
    <xf numFmtId="0" fontId="2" fillId="0" borderId="0" xfId="0" applyFont="1" applyAlignment="1" applyProtection="1">
      <alignment horizontal="left" vertical="center" wrapText="1"/>
    </xf>
    <xf numFmtId="166" fontId="2" fillId="0" borderId="0" xfId="0" applyNumberFormat="1" applyFont="1" applyAlignment="1" applyProtection="1">
      <alignment horizontal="right" vertical="center" wrapText="1"/>
    </xf>
    <xf numFmtId="0" fontId="1" fillId="0" borderId="0" xfId="0" applyFont="1" applyAlignment="1" applyProtection="1">
      <alignment vertical="center"/>
    </xf>
    <xf numFmtId="0" fontId="1" fillId="6" borderId="51" xfId="0" applyFont="1" applyFill="1" applyBorder="1" applyAlignment="1" applyProtection="1">
      <alignment horizontal="center" vertical="center"/>
    </xf>
    <xf numFmtId="0" fontId="1" fillId="6" borderId="33" xfId="0" applyFont="1" applyFill="1" applyBorder="1" applyAlignment="1" applyProtection="1">
      <alignment horizontal="center" vertical="center" wrapText="1"/>
    </xf>
    <xf numFmtId="166" fontId="1" fillId="6" borderId="33" xfId="0" applyNumberFormat="1"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0" fontId="1" fillId="5" borderId="33" xfId="0" applyFont="1" applyFill="1" applyBorder="1" applyAlignment="1" applyProtection="1">
      <alignment horizontal="center" vertical="center" wrapText="1"/>
    </xf>
    <xf numFmtId="0" fontId="14" fillId="7" borderId="53" xfId="0" applyFont="1" applyFill="1" applyBorder="1" applyAlignment="1" applyProtection="1">
      <alignment horizontal="left" vertical="center" wrapText="1"/>
    </xf>
    <xf numFmtId="0" fontId="14" fillId="7" borderId="54" xfId="0" applyFont="1" applyFill="1" applyBorder="1" applyAlignment="1" applyProtection="1">
      <alignment vertical="center" wrapText="1"/>
    </xf>
    <xf numFmtId="0" fontId="14" fillId="7" borderId="54" xfId="0" applyFont="1" applyFill="1" applyBorder="1" applyAlignment="1" applyProtection="1">
      <alignment horizontal="center" vertical="center" wrapText="1"/>
    </xf>
    <xf numFmtId="166" fontId="14" fillId="7" borderId="54" xfId="0" applyNumberFormat="1" applyFont="1" applyFill="1" applyBorder="1" applyAlignment="1" applyProtection="1">
      <alignment horizontal="center" vertical="center" wrapText="1"/>
    </xf>
    <xf numFmtId="0" fontId="2" fillId="7" borderId="54" xfId="0" applyFont="1" applyFill="1" applyBorder="1" applyAlignment="1" applyProtection="1">
      <alignment horizontal="center" vertical="center" wrapText="1"/>
    </xf>
    <xf numFmtId="166" fontId="14" fillId="7" borderId="55" xfId="0" applyNumberFormat="1" applyFont="1" applyFill="1" applyBorder="1" applyAlignment="1" applyProtection="1">
      <alignment horizontal="center" vertical="center" wrapText="1"/>
    </xf>
    <xf numFmtId="166" fontId="14" fillId="7" borderId="56" xfId="0" applyNumberFormat="1" applyFont="1" applyFill="1" applyBorder="1" applyAlignment="1" applyProtection="1">
      <alignment horizontal="center" vertical="center" wrapText="1"/>
    </xf>
    <xf numFmtId="0" fontId="13" fillId="0" borderId="0" xfId="0" applyFont="1" applyAlignment="1" applyProtection="1">
      <alignment vertical="center" wrapText="1"/>
    </xf>
    <xf numFmtId="0" fontId="2" fillId="6" borderId="34" xfId="0" applyFont="1" applyFill="1" applyBorder="1" applyAlignment="1" applyProtection="1">
      <alignment horizontal="center" vertical="center" wrapText="1"/>
    </xf>
    <xf numFmtId="166" fontId="2" fillId="6" borderId="35" xfId="0" applyNumberFormat="1" applyFont="1" applyFill="1" applyBorder="1" applyAlignment="1" applyProtection="1">
      <alignment horizontal="center" vertical="center" wrapText="1"/>
    </xf>
    <xf numFmtId="166" fontId="2" fillId="5" borderId="58" xfId="0" applyNumberFormat="1" applyFont="1" applyFill="1" applyBorder="1" applyAlignment="1" applyProtection="1">
      <alignment horizontal="center" vertical="center" wrapText="1"/>
    </xf>
    <xf numFmtId="0" fontId="2" fillId="6" borderId="14" xfId="0" applyFont="1" applyFill="1" applyBorder="1" applyAlignment="1" applyProtection="1">
      <alignment horizontal="center" vertical="center" wrapText="1"/>
    </xf>
    <xf numFmtId="166" fontId="2" fillId="6" borderId="11" xfId="0" applyNumberFormat="1" applyFont="1" applyFill="1" applyBorder="1" applyAlignment="1" applyProtection="1">
      <alignment horizontal="center" vertical="center" wrapText="1"/>
    </xf>
    <xf numFmtId="166" fontId="2" fillId="5" borderId="59" xfId="0" applyNumberFormat="1" applyFont="1" applyFill="1" applyBorder="1" applyAlignment="1" applyProtection="1">
      <alignment horizontal="center" vertical="center" wrapText="1"/>
    </xf>
    <xf numFmtId="166" fontId="13" fillId="6" borderId="17" xfId="0" applyNumberFormat="1" applyFont="1" applyFill="1" applyBorder="1" applyAlignment="1" applyProtection="1">
      <alignment horizontal="center" vertical="center" wrapText="1"/>
    </xf>
    <xf numFmtId="166" fontId="13" fillId="5" borderId="62" xfId="0" applyNumberFormat="1" applyFont="1" applyFill="1" applyBorder="1" applyAlignment="1" applyProtection="1">
      <alignment horizontal="center" vertical="center" wrapText="1"/>
    </xf>
    <xf numFmtId="0" fontId="14" fillId="0" borderId="0" xfId="0" applyFont="1" applyAlignment="1" applyProtection="1">
      <alignment vertical="center"/>
    </xf>
    <xf numFmtId="0" fontId="1" fillId="0" borderId="0" xfId="0" applyFont="1" applyAlignment="1" applyProtection="1">
      <alignment horizontal="right" vertical="center" wrapText="1"/>
    </xf>
    <xf numFmtId="166" fontId="1" fillId="0" borderId="0" xfId="0" applyNumberFormat="1" applyFont="1" applyAlignment="1" applyProtection="1">
      <alignment horizontal="center" vertical="center" wrapText="1"/>
    </xf>
    <xf numFmtId="166" fontId="13" fillId="6" borderId="50" xfId="0" applyNumberFormat="1" applyFont="1" applyFill="1" applyBorder="1" applyAlignment="1" applyProtection="1">
      <alignment horizontal="center" vertical="center" wrapText="1"/>
    </xf>
    <xf numFmtId="166" fontId="15" fillId="6" borderId="67" xfId="0" applyNumberFormat="1" applyFont="1" applyFill="1" applyBorder="1" applyAlignment="1" applyProtection="1">
      <alignment horizontal="center" vertical="center" wrapText="1"/>
    </xf>
    <xf numFmtId="166" fontId="15" fillId="5" borderId="67" xfId="0" applyNumberFormat="1" applyFont="1" applyFill="1" applyBorder="1" applyAlignment="1" applyProtection="1">
      <alignment horizontal="center" vertical="center" wrapText="1"/>
    </xf>
    <xf numFmtId="0" fontId="2" fillId="0" borderId="34"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166" fontId="2" fillId="0" borderId="34" xfId="0" applyNumberFormat="1" applyFont="1" applyBorder="1" applyAlignment="1" applyProtection="1">
      <alignment horizontal="center" vertical="center"/>
      <protection locked="0"/>
    </xf>
    <xf numFmtId="166" fontId="2" fillId="0" borderId="14" xfId="0" applyNumberFormat="1" applyFont="1" applyBorder="1" applyAlignment="1" applyProtection="1">
      <alignment horizontal="center" vertical="center"/>
      <protection locked="0"/>
    </xf>
    <xf numFmtId="0" fontId="16" fillId="0" borderId="0" xfId="0" applyFont="1" applyAlignment="1" applyProtection="1"/>
    <xf numFmtId="0" fontId="2" fillId="0" borderId="0" xfId="0" applyFont="1" applyAlignment="1" applyProtection="1">
      <alignment horizontal="center" vertical="center"/>
    </xf>
    <xf numFmtId="166" fontId="2" fillId="0" borderId="0" xfId="0" applyNumberFormat="1" applyFont="1" applyAlignment="1" applyProtection="1">
      <alignment horizontal="right" vertical="center"/>
    </xf>
    <xf numFmtId="0" fontId="1" fillId="9" borderId="51" xfId="0" applyFont="1" applyFill="1" applyBorder="1" applyAlignment="1" applyProtection="1">
      <alignment horizontal="center" vertical="center" wrapText="1"/>
    </xf>
    <xf numFmtId="0" fontId="1" fillId="9" borderId="33" xfId="0" applyFont="1" applyFill="1" applyBorder="1" applyAlignment="1" applyProtection="1">
      <alignment horizontal="center" vertical="center" wrapText="1"/>
    </xf>
    <xf numFmtId="166" fontId="1" fillId="9" borderId="33" xfId="0" applyNumberFormat="1" applyFont="1" applyFill="1" applyBorder="1" applyAlignment="1" applyProtection="1">
      <alignment horizontal="center" vertical="center" wrapText="1"/>
    </xf>
    <xf numFmtId="166" fontId="1" fillId="9" borderId="50" xfId="0" applyNumberFormat="1" applyFont="1" applyFill="1" applyBorder="1" applyAlignment="1" applyProtection="1">
      <alignment horizontal="center" vertical="center" wrapText="1"/>
    </xf>
    <xf numFmtId="0" fontId="2" fillId="0" borderId="0" xfId="0" applyFont="1" applyAlignment="1" applyProtection="1">
      <alignment vertical="center" wrapText="1"/>
    </xf>
    <xf numFmtId="0" fontId="14" fillId="8" borderId="53" xfId="0" applyFont="1" applyFill="1" applyBorder="1" applyAlignment="1" applyProtection="1">
      <alignment horizontal="center" vertical="center" wrapText="1"/>
    </xf>
    <xf numFmtId="0" fontId="14" fillId="8" borderId="54" xfId="0" applyFont="1" applyFill="1" applyBorder="1" applyAlignment="1" applyProtection="1">
      <alignment horizontal="center" vertical="center" wrapText="1"/>
    </xf>
    <xf numFmtId="166" fontId="14" fillId="8" borderId="54" xfId="0" applyNumberFormat="1" applyFont="1" applyFill="1" applyBorder="1" applyAlignment="1" applyProtection="1">
      <alignment horizontal="center" vertical="center" wrapText="1"/>
    </xf>
    <xf numFmtId="0" fontId="14" fillId="8" borderId="54" xfId="0" applyFont="1" applyFill="1" applyBorder="1" applyAlignment="1" applyProtection="1">
      <alignment horizontal="left" vertical="center" wrapText="1"/>
    </xf>
    <xf numFmtId="166" fontId="14" fillId="8" borderId="56" xfId="0" applyNumberFormat="1" applyFont="1" applyFill="1" applyBorder="1" applyAlignment="1" applyProtection="1">
      <alignment horizontal="center" vertical="center" wrapText="1"/>
    </xf>
    <xf numFmtId="0" fontId="13" fillId="0" borderId="9" xfId="0" applyFont="1" applyBorder="1" applyAlignment="1" applyProtection="1">
      <alignment horizontal="left" vertical="center" wrapText="1"/>
    </xf>
    <xf numFmtId="166" fontId="2" fillId="9" borderId="70" xfId="0" applyNumberFormat="1" applyFont="1" applyFill="1" applyBorder="1" applyAlignment="1" applyProtection="1">
      <alignment horizontal="center" vertical="center"/>
    </xf>
    <xf numFmtId="166" fontId="2" fillId="9" borderId="64" xfId="0" applyNumberFormat="1" applyFont="1" applyFill="1" applyBorder="1" applyAlignment="1" applyProtection="1">
      <alignment horizontal="center" vertical="center"/>
    </xf>
    <xf numFmtId="166" fontId="1" fillId="9" borderId="62" xfId="0" applyNumberFormat="1" applyFont="1" applyFill="1" applyBorder="1" applyAlignment="1" applyProtection="1">
      <alignment horizontal="center" vertical="center"/>
    </xf>
    <xf numFmtId="0" fontId="1" fillId="10" borderId="33" xfId="0" applyFont="1" applyFill="1" applyBorder="1" applyAlignment="1" applyProtection="1">
      <alignment horizontal="center" vertical="center" wrapText="1"/>
    </xf>
    <xf numFmtId="166" fontId="1" fillId="10" borderId="33" xfId="0" applyNumberFormat="1" applyFont="1" applyFill="1" applyBorder="1" applyAlignment="1" applyProtection="1">
      <alignment horizontal="center" vertical="center" wrapText="1"/>
    </xf>
    <xf numFmtId="0" fontId="14" fillId="8" borderId="71" xfId="0" applyFont="1" applyFill="1" applyBorder="1" applyAlignment="1" applyProtection="1">
      <alignment vertical="center" wrapText="1"/>
    </xf>
    <xf numFmtId="0" fontId="14" fillId="8" borderId="71" xfId="0" applyFont="1" applyFill="1" applyBorder="1" applyAlignment="1" applyProtection="1">
      <alignment horizontal="center" vertical="center" wrapText="1"/>
    </xf>
    <xf numFmtId="166" fontId="14" fillId="8" borderId="71" xfId="0" applyNumberFormat="1" applyFont="1" applyFill="1" applyBorder="1" applyAlignment="1" applyProtection="1">
      <alignment horizontal="center" vertical="center" wrapText="1"/>
    </xf>
    <xf numFmtId="166" fontId="14" fillId="8" borderId="71" xfId="0" applyNumberFormat="1" applyFont="1" applyFill="1" applyBorder="1" applyAlignment="1" applyProtection="1">
      <alignment horizontal="right" vertical="center" wrapText="1"/>
    </xf>
    <xf numFmtId="166" fontId="2" fillId="10" borderId="34" xfId="0" applyNumberFormat="1" applyFont="1" applyFill="1" applyBorder="1" applyAlignment="1" applyProtection="1">
      <alignment horizontal="right" vertical="center"/>
    </xf>
    <xf numFmtId="166" fontId="2" fillId="10" borderId="14" xfId="0" applyNumberFormat="1" applyFont="1" applyFill="1" applyBorder="1" applyAlignment="1" applyProtection="1">
      <alignment horizontal="right" vertical="center"/>
    </xf>
    <xf numFmtId="166" fontId="1" fillId="10" borderId="14" xfId="0" applyNumberFormat="1" applyFont="1" applyFill="1" applyBorder="1" applyAlignment="1" applyProtection="1">
      <alignment horizontal="right" vertical="center"/>
    </xf>
    <xf numFmtId="166" fontId="2" fillId="0" borderId="0" xfId="0" applyNumberFormat="1" applyFont="1" applyAlignment="1" applyProtection="1">
      <alignment horizontal="center" vertical="center"/>
    </xf>
    <xf numFmtId="0" fontId="2" fillId="0" borderId="0" xfId="0" applyFont="1" applyAlignment="1" applyProtection="1">
      <alignment horizontal="right" vertical="center"/>
    </xf>
    <xf numFmtId="0" fontId="9" fillId="0" borderId="0" xfId="0" applyFont="1" applyFill="1" applyBorder="1" applyAlignment="1" applyProtection="1">
      <alignment vertical="top" wrapText="1"/>
    </xf>
    <xf numFmtId="166" fontId="9" fillId="0" borderId="0" xfId="0" applyNumberFormat="1" applyFont="1" applyFill="1" applyBorder="1" applyAlignment="1" applyProtection="1">
      <alignment vertical="top" wrapText="1"/>
    </xf>
    <xf numFmtId="166" fontId="4" fillId="0" borderId="0" xfId="0" applyNumberFormat="1" applyFont="1" applyFill="1" applyBorder="1" applyAlignment="1" applyProtection="1"/>
    <xf numFmtId="0" fontId="9" fillId="0" borderId="0" xfId="0" applyFont="1" applyFill="1" applyBorder="1" applyAlignment="1" applyProtection="1"/>
    <xf numFmtId="0" fontId="2" fillId="0" borderId="34"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20" fillId="0" borderId="0" xfId="3" applyFont="1" applyAlignment="1" applyProtection="1"/>
    <xf numFmtId="0" fontId="9" fillId="0" borderId="15" xfId="0" applyFont="1" applyBorder="1" applyProtection="1"/>
    <xf numFmtId="0" fontId="9" fillId="0" borderId="15" xfId="0" applyFont="1" applyBorder="1" applyAlignment="1" applyProtection="1"/>
    <xf numFmtId="0" fontId="9" fillId="0" borderId="35" xfId="0" applyFont="1" applyBorder="1" applyAlignment="1" applyProtection="1"/>
    <xf numFmtId="0" fontId="9" fillId="0" borderId="0" xfId="0" applyFont="1" applyBorder="1" applyAlignment="1" applyProtection="1">
      <alignment horizontal="left"/>
    </xf>
    <xf numFmtId="0" fontId="9" fillId="0" borderId="31" xfId="0" applyFont="1" applyBorder="1" applyAlignment="1" applyProtection="1">
      <alignment horizontal="left"/>
    </xf>
    <xf numFmtId="0" fontId="9" fillId="0" borderId="0" xfId="0" applyFont="1" applyBorder="1" applyAlignment="1" applyProtection="1">
      <alignment horizontal="left" vertical="center" wrapText="1"/>
    </xf>
    <xf numFmtId="0" fontId="24" fillId="0" borderId="0" xfId="0" applyFont="1" applyBorder="1" applyAlignment="1" applyProtection="1">
      <alignment horizontal="center"/>
    </xf>
    <xf numFmtId="0" fontId="24" fillId="0" borderId="0" xfId="0" applyFont="1" applyFill="1" applyBorder="1" applyAlignment="1" applyProtection="1">
      <alignment horizontal="center"/>
    </xf>
    <xf numFmtId="0" fontId="10" fillId="2" borderId="45" xfId="0" applyFont="1" applyFill="1" applyBorder="1" applyAlignment="1" applyProtection="1">
      <alignment horizontal="center"/>
    </xf>
    <xf numFmtId="0" fontId="10" fillId="2" borderId="26" xfId="0" applyFont="1" applyFill="1" applyBorder="1" applyAlignment="1" applyProtection="1">
      <alignment horizontal="center"/>
    </xf>
    <xf numFmtId="0" fontId="10" fillId="2" borderId="46" xfId="0" applyFont="1" applyFill="1" applyBorder="1" applyAlignment="1" applyProtection="1">
      <alignment horizontal="center"/>
    </xf>
    <xf numFmtId="0" fontId="4" fillId="4" borderId="2" xfId="0" applyFont="1" applyFill="1" applyBorder="1" applyAlignment="1" applyProtection="1">
      <alignment horizontal="left" vertical="top" wrapText="1"/>
    </xf>
    <xf numFmtId="0" fontId="4" fillId="4" borderId="3" xfId="0" applyFont="1" applyFill="1" applyBorder="1" applyAlignment="1" applyProtection="1">
      <alignment horizontal="left" vertical="top" wrapText="1"/>
    </xf>
    <xf numFmtId="0" fontId="4" fillId="4" borderId="74" xfId="0" applyFont="1" applyFill="1" applyBorder="1" applyAlignment="1" applyProtection="1">
      <alignment horizontal="left" vertical="top" wrapText="1"/>
    </xf>
    <xf numFmtId="0" fontId="4" fillId="4" borderId="9" xfId="0" applyFont="1" applyFill="1" applyBorder="1" applyAlignment="1" applyProtection="1">
      <alignment horizontal="left" vertical="top" wrapText="1"/>
    </xf>
    <xf numFmtId="0" fontId="4" fillId="4" borderId="0" xfId="0" applyFont="1" applyFill="1" applyBorder="1" applyAlignment="1" applyProtection="1">
      <alignment horizontal="left" vertical="top" wrapText="1"/>
    </xf>
    <xf numFmtId="0" fontId="4" fillId="4" borderId="75" xfId="0" applyFont="1" applyFill="1" applyBorder="1" applyAlignment="1" applyProtection="1">
      <alignment horizontal="left" vertical="top" wrapText="1"/>
    </xf>
    <xf numFmtId="0" fontId="4" fillId="4" borderId="76" xfId="0" applyFont="1" applyFill="1" applyBorder="1" applyAlignment="1" applyProtection="1">
      <alignment horizontal="left" vertical="top" wrapText="1"/>
    </xf>
    <xf numFmtId="0" fontId="4" fillId="4" borderId="5" xfId="0" applyFont="1" applyFill="1" applyBorder="1" applyAlignment="1" applyProtection="1">
      <alignment horizontal="left" vertical="top" wrapText="1"/>
    </xf>
    <xf numFmtId="0" fontId="4" fillId="4" borderId="77" xfId="0" applyFont="1" applyFill="1" applyBorder="1" applyAlignment="1" applyProtection="1">
      <alignment horizontal="left" vertical="top" wrapText="1"/>
    </xf>
    <xf numFmtId="0" fontId="9" fillId="0" borderId="79"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9" fillId="0" borderId="80"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75" xfId="0" applyFont="1" applyBorder="1" applyAlignment="1" applyProtection="1">
      <alignment horizontal="left" vertical="top" wrapText="1"/>
      <protection locked="0"/>
    </xf>
    <xf numFmtId="0" fontId="9" fillId="0" borderId="76"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77" xfId="0" applyFont="1" applyBorder="1" applyAlignment="1" applyProtection="1">
      <alignment horizontal="left" vertical="top" wrapText="1"/>
      <protection locked="0"/>
    </xf>
    <xf numFmtId="0" fontId="10" fillId="2" borderId="15" xfId="0" applyFont="1" applyFill="1" applyBorder="1" applyAlignment="1" applyProtection="1">
      <alignment horizontal="center"/>
    </xf>
    <xf numFmtId="0" fontId="10" fillId="2" borderId="0" xfId="0" applyFont="1" applyFill="1" applyBorder="1" applyAlignment="1" applyProtection="1">
      <alignment horizontal="center"/>
    </xf>
    <xf numFmtId="0" fontId="4" fillId="3" borderId="25" xfId="0" applyFont="1" applyFill="1" applyBorder="1" applyAlignment="1" applyProtection="1">
      <alignment horizontal="right" vertical="center"/>
    </xf>
    <xf numFmtId="0" fontId="4" fillId="3" borderId="26" xfId="0" applyFont="1" applyFill="1" applyBorder="1" applyAlignment="1" applyProtection="1">
      <alignment horizontal="right" vertical="center"/>
    </xf>
    <xf numFmtId="166" fontId="4" fillId="3" borderId="26" xfId="1" applyNumberFormat="1" applyFont="1" applyFill="1" applyBorder="1" applyAlignment="1" applyProtection="1">
      <alignment horizontal="right" vertical="center"/>
    </xf>
    <xf numFmtId="166" fontId="4" fillId="3" borderId="27" xfId="1" applyNumberFormat="1" applyFont="1" applyFill="1" applyBorder="1" applyAlignment="1" applyProtection="1">
      <alignment horizontal="right" vertical="center"/>
    </xf>
    <xf numFmtId="0" fontId="9" fillId="0" borderId="3" xfId="0" applyFont="1" applyBorder="1" applyAlignment="1" applyProtection="1">
      <alignment horizontal="left" vertical="top" wrapText="1"/>
    </xf>
    <xf numFmtId="0" fontId="9" fillId="0" borderId="5" xfId="0" applyFont="1" applyBorder="1" applyAlignment="1" applyProtection="1">
      <alignment horizontal="left" vertical="top" wrapText="1"/>
    </xf>
    <xf numFmtId="0" fontId="4" fillId="0" borderId="0" xfId="0" applyFont="1" applyBorder="1" applyAlignment="1" applyProtection="1">
      <alignment horizontal="right" vertical="center" wrapText="1"/>
    </xf>
    <xf numFmtId="0" fontId="9" fillId="0" borderId="0" xfId="0" applyFont="1" applyBorder="1" applyAlignment="1" applyProtection="1">
      <alignment horizontal="right" vertical="center" wrapText="1"/>
    </xf>
    <xf numFmtId="0" fontId="4" fillId="0" borderId="0" xfId="0" applyFont="1" applyBorder="1" applyAlignment="1" applyProtection="1">
      <alignment horizontal="right" vertical="center"/>
    </xf>
    <xf numFmtId="0" fontId="4" fillId="3" borderId="4" xfId="0" applyFont="1" applyFill="1" applyBorder="1" applyAlignment="1" applyProtection="1">
      <alignment horizontal="right" vertical="center"/>
    </xf>
    <xf numFmtId="0" fontId="4" fillId="3" borderId="42" xfId="0" applyFont="1" applyFill="1" applyBorder="1" applyAlignment="1" applyProtection="1">
      <alignment horizontal="right" vertical="center"/>
    </xf>
    <xf numFmtId="0" fontId="9" fillId="0" borderId="1" xfId="0" applyFont="1" applyBorder="1" applyAlignment="1" applyProtection="1">
      <alignment horizontal="left" vertical="center"/>
      <protection locked="0"/>
    </xf>
    <xf numFmtId="0" fontId="9" fillId="3" borderId="44" xfId="0" applyFont="1" applyFill="1" applyBorder="1" applyAlignment="1" applyProtection="1">
      <alignment horizontal="right" vertical="center"/>
    </xf>
    <xf numFmtId="0" fontId="9" fillId="3" borderId="7" xfId="0" applyFont="1" applyFill="1" applyBorder="1" applyAlignment="1" applyProtection="1">
      <alignment horizontal="right" vertical="center"/>
    </xf>
    <xf numFmtId="0" fontId="9" fillId="3" borderId="22" xfId="0" applyFont="1" applyFill="1" applyBorder="1" applyAlignment="1" applyProtection="1">
      <alignment horizontal="right" vertical="center"/>
    </xf>
    <xf numFmtId="14" fontId="9" fillId="0" borderId="33" xfId="0" applyNumberFormat="1" applyFont="1" applyBorder="1" applyAlignment="1" applyProtection="1">
      <alignment horizontal="left"/>
      <protection locked="0"/>
    </xf>
    <xf numFmtId="0" fontId="9" fillId="0" borderId="44" xfId="0" applyFont="1" applyBorder="1" applyAlignment="1" applyProtection="1">
      <alignment horizontal="left"/>
      <protection locked="0"/>
    </xf>
    <xf numFmtId="0" fontId="9" fillId="0" borderId="7" xfId="0" applyFont="1" applyBorder="1" applyAlignment="1" applyProtection="1">
      <alignment horizontal="left"/>
      <protection locked="0"/>
    </xf>
    <xf numFmtId="0" fontId="9" fillId="0" borderId="22" xfId="0" applyFont="1" applyBorder="1" applyAlignment="1" applyProtection="1">
      <alignment horizontal="left"/>
      <protection locked="0"/>
    </xf>
    <xf numFmtId="0" fontId="9" fillId="0" borderId="72" xfId="0" applyFont="1" applyBorder="1" applyAlignment="1" applyProtection="1">
      <alignment horizontal="left"/>
      <protection locked="0"/>
    </xf>
    <xf numFmtId="0" fontId="9" fillId="3" borderId="38" xfId="0" applyFont="1" applyFill="1" applyBorder="1" applyAlignment="1" applyProtection="1">
      <alignment horizontal="right" vertical="center"/>
    </xf>
    <xf numFmtId="0" fontId="9" fillId="3" borderId="39" xfId="0" applyFont="1" applyFill="1" applyBorder="1" applyAlignment="1" applyProtection="1">
      <alignment horizontal="right" vertical="center"/>
    </xf>
    <xf numFmtId="0" fontId="9" fillId="3" borderId="40" xfId="0" applyFont="1" applyFill="1" applyBorder="1" applyAlignment="1" applyProtection="1">
      <alignment horizontal="right" vertical="center"/>
    </xf>
    <xf numFmtId="44" fontId="9" fillId="0" borderId="38" xfId="0" applyNumberFormat="1" applyFont="1" applyBorder="1" applyAlignment="1" applyProtection="1">
      <alignment horizontal="right"/>
      <protection locked="0"/>
    </xf>
    <xf numFmtId="44" fontId="9" fillId="0" borderId="40" xfId="0" applyNumberFormat="1" applyFont="1" applyBorder="1" applyAlignment="1" applyProtection="1">
      <alignment horizontal="right"/>
      <protection locked="0"/>
    </xf>
    <xf numFmtId="0" fontId="9" fillId="3" borderId="20" xfId="0" applyFont="1" applyFill="1" applyBorder="1" applyAlignment="1" applyProtection="1">
      <alignment horizontal="right" vertical="center"/>
    </xf>
    <xf numFmtId="0" fontId="9" fillId="3" borderId="6" xfId="0" applyFont="1" applyFill="1" applyBorder="1" applyAlignment="1" applyProtection="1">
      <alignment horizontal="right" vertical="center"/>
    </xf>
    <xf numFmtId="0" fontId="9" fillId="3" borderId="21" xfId="0" applyFont="1" applyFill="1" applyBorder="1" applyAlignment="1" applyProtection="1">
      <alignment horizontal="right" vertical="center"/>
    </xf>
    <xf numFmtId="0" fontId="9" fillId="0" borderId="36" xfId="0" applyFont="1" applyBorder="1" applyAlignment="1" applyProtection="1">
      <alignment horizontal="right"/>
      <protection locked="0"/>
    </xf>
    <xf numFmtId="0" fontId="9" fillId="0" borderId="37" xfId="0" applyFont="1" applyBorder="1" applyAlignment="1" applyProtection="1">
      <alignment horizontal="right"/>
      <protection locked="0"/>
    </xf>
    <xf numFmtId="44" fontId="9" fillId="0" borderId="44" xfId="0" applyNumberFormat="1" applyFont="1" applyBorder="1" applyAlignment="1" applyProtection="1">
      <alignment horizontal="right"/>
      <protection locked="0"/>
    </xf>
    <xf numFmtId="44" fontId="9" fillId="0" borderId="22" xfId="0" applyNumberFormat="1" applyFont="1" applyBorder="1" applyAlignment="1" applyProtection="1">
      <alignment horizontal="right"/>
      <protection locked="0"/>
    </xf>
    <xf numFmtId="0" fontId="9" fillId="3" borderId="15" xfId="0" applyFont="1" applyFill="1" applyBorder="1" applyAlignment="1" applyProtection="1">
      <alignment horizontal="right" vertical="center"/>
    </xf>
    <xf numFmtId="0" fontId="9" fillId="3" borderId="31" xfId="0" applyFont="1" applyFill="1" applyBorder="1" applyAlignment="1" applyProtection="1">
      <alignment horizontal="right" vertical="center"/>
    </xf>
    <xf numFmtId="0" fontId="9" fillId="3" borderId="38" xfId="0" applyFont="1" applyFill="1" applyBorder="1" applyAlignment="1" applyProtection="1">
      <alignment horizontal="right" vertical="center" indent="1"/>
    </xf>
    <xf numFmtId="0" fontId="9" fillId="3" borderId="40" xfId="0" applyFont="1" applyFill="1" applyBorder="1" applyAlignment="1" applyProtection="1">
      <alignment horizontal="right" vertical="center" indent="1"/>
    </xf>
    <xf numFmtId="14" fontId="9" fillId="0" borderId="73" xfId="0" applyNumberFormat="1" applyFont="1" applyBorder="1" applyAlignment="1" applyProtection="1">
      <alignment horizontal="left"/>
      <protection locked="0"/>
    </xf>
    <xf numFmtId="0" fontId="4" fillId="3" borderId="78" xfId="0" applyFont="1" applyFill="1" applyBorder="1" applyAlignment="1" applyProtection="1">
      <alignment horizontal="left" vertical="center" wrapText="1"/>
    </xf>
    <xf numFmtId="0" fontId="4" fillId="3" borderId="12" xfId="0" applyFont="1" applyFill="1" applyBorder="1" applyAlignment="1" applyProtection="1">
      <alignment horizontal="left" vertical="center" wrapText="1"/>
    </xf>
    <xf numFmtId="0" fontId="4" fillId="3" borderId="59" xfId="0" applyFont="1" applyFill="1" applyBorder="1" applyAlignment="1" applyProtection="1">
      <alignment horizontal="left" vertical="center" wrapText="1"/>
    </xf>
    <xf numFmtId="0" fontId="19" fillId="0" borderId="0" xfId="3" applyFont="1" applyAlignment="1" applyProtection="1">
      <alignment horizontal="center"/>
    </xf>
    <xf numFmtId="0" fontId="4" fillId="0" borderId="0" xfId="0" applyFont="1" applyAlignment="1" applyProtection="1">
      <alignment horizontal="center"/>
    </xf>
    <xf numFmtId="0" fontId="1" fillId="0" borderId="0" xfId="0" applyFont="1" applyAlignment="1" applyProtection="1">
      <alignment horizontal="center"/>
    </xf>
    <xf numFmtId="14" fontId="9" fillId="0" borderId="1" xfId="0" applyNumberFormat="1" applyFont="1" applyBorder="1" applyAlignment="1" applyProtection="1">
      <alignment horizontal="left" vertical="center" wrapText="1"/>
      <protection locked="0"/>
    </xf>
    <xf numFmtId="0" fontId="10" fillId="2" borderId="17" xfId="0" applyFont="1" applyFill="1" applyBorder="1" applyAlignment="1" applyProtection="1">
      <alignment horizontal="center"/>
    </xf>
    <xf numFmtId="0" fontId="10" fillId="2" borderId="18" xfId="0" applyFont="1" applyFill="1" applyBorder="1" applyAlignment="1" applyProtection="1">
      <alignment horizontal="center"/>
    </xf>
    <xf numFmtId="0" fontId="10" fillId="2" borderId="19" xfId="0" applyFont="1" applyFill="1" applyBorder="1" applyAlignment="1" applyProtection="1">
      <alignment horizontal="center"/>
    </xf>
    <xf numFmtId="0" fontId="4" fillId="3" borderId="43"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166" fontId="9" fillId="0" borderId="6" xfId="1" applyNumberFormat="1" applyFont="1" applyBorder="1" applyAlignment="1" applyProtection="1">
      <alignment horizontal="right" vertical="center"/>
    </xf>
    <xf numFmtId="166" fontId="9" fillId="0" borderId="21" xfId="1" applyNumberFormat="1" applyFont="1" applyBorder="1" applyAlignment="1" applyProtection="1">
      <alignment horizontal="right" vertical="center"/>
    </xf>
    <xf numFmtId="0" fontId="4" fillId="3" borderId="28" xfId="0" applyFont="1" applyFill="1" applyBorder="1" applyAlignment="1" applyProtection="1">
      <alignment horizontal="left" vertical="top"/>
    </xf>
    <xf numFmtId="0" fontId="4" fillId="3" borderId="30" xfId="0" applyFont="1" applyFill="1" applyBorder="1" applyAlignment="1" applyProtection="1">
      <alignment horizontal="left" vertical="top"/>
    </xf>
    <xf numFmtId="0" fontId="4" fillId="3" borderId="15" xfId="0" applyFont="1" applyFill="1" applyBorder="1" applyAlignment="1" applyProtection="1">
      <alignment horizontal="left" vertical="top"/>
    </xf>
    <xf numFmtId="0" fontId="4" fillId="3" borderId="31" xfId="0" applyFont="1" applyFill="1" applyBorder="1" applyAlignment="1" applyProtection="1">
      <alignment horizontal="left" vertical="top"/>
    </xf>
    <xf numFmtId="0" fontId="4" fillId="3" borderId="35" xfId="0" applyFont="1" applyFill="1" applyBorder="1" applyAlignment="1" applyProtection="1">
      <alignment horizontal="left" vertical="top"/>
    </xf>
    <xf numFmtId="0" fontId="4" fillId="3" borderId="32" xfId="0" applyFont="1" applyFill="1" applyBorder="1" applyAlignment="1" applyProtection="1">
      <alignment horizontal="left" vertical="top"/>
    </xf>
    <xf numFmtId="0" fontId="10" fillId="2" borderId="35" xfId="0" applyFont="1" applyFill="1" applyBorder="1" applyAlignment="1" applyProtection="1">
      <alignment horizontal="center"/>
    </xf>
    <xf numFmtId="0" fontId="10" fillId="2" borderId="1" xfId="0" applyFont="1" applyFill="1" applyBorder="1" applyAlignment="1" applyProtection="1">
      <alignment horizontal="center"/>
    </xf>
    <xf numFmtId="166" fontId="9" fillId="0" borderId="10" xfId="1" applyNumberFormat="1" applyFont="1" applyBorder="1" applyAlignment="1" applyProtection="1">
      <alignment horizontal="right" vertical="center"/>
    </xf>
    <xf numFmtId="166" fontId="9" fillId="0" borderId="41" xfId="1" applyNumberFormat="1" applyFont="1" applyBorder="1" applyAlignment="1" applyProtection="1">
      <alignment horizontal="right" vertical="center"/>
    </xf>
    <xf numFmtId="0" fontId="21" fillId="0" borderId="0" xfId="0" applyFont="1" applyBorder="1" applyAlignment="1" applyProtection="1">
      <alignment horizontal="left" vertical="center" wrapText="1"/>
    </xf>
    <xf numFmtId="0" fontId="21" fillId="0" borderId="31" xfId="0" applyFont="1" applyBorder="1" applyAlignment="1" applyProtection="1">
      <alignment horizontal="left" vertical="center" wrapText="1"/>
    </xf>
    <xf numFmtId="0" fontId="21" fillId="0" borderId="1" xfId="0" applyFont="1" applyBorder="1" applyAlignment="1" applyProtection="1">
      <alignment horizontal="left" vertical="center" wrapText="1"/>
    </xf>
    <xf numFmtId="0" fontId="21" fillId="0" borderId="32" xfId="0" applyFont="1" applyBorder="1" applyAlignment="1" applyProtection="1">
      <alignment horizontal="left" vertical="center" wrapText="1"/>
    </xf>
    <xf numFmtId="0" fontId="1" fillId="6" borderId="65" xfId="0" applyFont="1" applyFill="1" applyBorder="1" applyAlignment="1" applyProtection="1">
      <alignment horizontal="right" vertical="center" wrapText="1"/>
    </xf>
    <xf numFmtId="0" fontId="1" fillId="6" borderId="66" xfId="0" applyFont="1" applyFill="1" applyBorder="1" applyAlignment="1" applyProtection="1">
      <alignment horizontal="right" vertical="center" wrapText="1"/>
    </xf>
    <xf numFmtId="0" fontId="16" fillId="5" borderId="45" xfId="0" applyFont="1" applyFill="1" applyBorder="1" applyAlignment="1" applyProtection="1">
      <alignment horizontal="center" vertical="center" wrapText="1"/>
    </xf>
    <xf numFmtId="0" fontId="16" fillId="5" borderId="26" xfId="0" applyFont="1" applyFill="1" applyBorder="1" applyAlignment="1" applyProtection="1">
      <alignment horizontal="center" vertical="center" wrapText="1"/>
    </xf>
    <xf numFmtId="0" fontId="16" fillId="5" borderId="46" xfId="0" applyFont="1" applyFill="1" applyBorder="1" applyAlignment="1" applyProtection="1">
      <alignment horizontal="center" vertical="center" wrapText="1"/>
    </xf>
    <xf numFmtId="0" fontId="13" fillId="5" borderId="12" xfId="0" applyFont="1" applyFill="1" applyBorder="1" applyAlignment="1" applyProtection="1">
      <alignment horizontal="center" vertical="center" wrapText="1"/>
    </xf>
    <xf numFmtId="0" fontId="13" fillId="5" borderId="11" xfId="0" applyFont="1" applyFill="1" applyBorder="1" applyAlignment="1" applyProtection="1">
      <alignment horizontal="center" vertical="center" wrapText="1"/>
    </xf>
    <xf numFmtId="0" fontId="13" fillId="5" borderId="13" xfId="0" applyFont="1" applyFill="1" applyBorder="1" applyAlignment="1" applyProtection="1">
      <alignment horizontal="center" vertical="center" wrapText="1"/>
    </xf>
    <xf numFmtId="0" fontId="1" fillId="5" borderId="50" xfId="0" applyFont="1" applyFill="1" applyBorder="1" applyAlignment="1" applyProtection="1">
      <alignment horizontal="center" vertical="center" wrapText="1"/>
    </xf>
    <xf numFmtId="0" fontId="1" fillId="5" borderId="52" xfId="0" applyFont="1" applyFill="1" applyBorder="1" applyAlignment="1" applyProtection="1">
      <alignment horizontal="center" vertical="center" wrapText="1"/>
    </xf>
    <xf numFmtId="0" fontId="13" fillId="5" borderId="60" xfId="0" applyFont="1" applyFill="1" applyBorder="1" applyAlignment="1" applyProtection="1">
      <alignment horizontal="right" vertical="center" wrapText="1"/>
    </xf>
    <xf numFmtId="0" fontId="13" fillId="5" borderId="61" xfId="0" applyFont="1" applyFill="1" applyBorder="1" applyAlignment="1" applyProtection="1">
      <alignment horizontal="right" vertical="center" wrapText="1"/>
    </xf>
    <xf numFmtId="0" fontId="13" fillId="5" borderId="63" xfId="0" applyFont="1" applyFill="1" applyBorder="1" applyAlignment="1" applyProtection="1">
      <alignment horizontal="right" vertical="center" wrapText="1"/>
    </xf>
    <xf numFmtId="0" fontId="13" fillId="6" borderId="51" xfId="0" applyFont="1" applyFill="1" applyBorder="1" applyAlignment="1" applyProtection="1">
      <alignment horizontal="right" vertical="center" wrapText="1"/>
    </xf>
    <xf numFmtId="0" fontId="13" fillId="6" borderId="33" xfId="0" applyFont="1" applyFill="1" applyBorder="1" applyAlignment="1" applyProtection="1">
      <alignment horizontal="right" vertical="center" wrapText="1"/>
    </xf>
    <xf numFmtId="0" fontId="16" fillId="6" borderId="47" xfId="0" applyFont="1" applyFill="1" applyBorder="1" applyAlignment="1" applyProtection="1">
      <alignment horizontal="center" vertical="center"/>
    </xf>
    <xf numFmtId="0" fontId="16" fillId="6" borderId="48" xfId="0" applyFont="1" applyFill="1" applyBorder="1" applyAlignment="1" applyProtection="1">
      <alignment horizontal="center" vertical="center"/>
    </xf>
    <xf numFmtId="0" fontId="16" fillId="6" borderId="25" xfId="0" applyFont="1" applyFill="1" applyBorder="1" applyAlignment="1" applyProtection="1">
      <alignment horizontal="center" vertical="center"/>
    </xf>
    <xf numFmtId="0" fontId="13" fillId="5" borderId="49" xfId="0" applyFont="1" applyFill="1" applyBorder="1" applyAlignment="1" applyProtection="1">
      <alignment horizontal="center" vertical="center" wrapText="1"/>
    </xf>
    <xf numFmtId="0" fontId="13" fillId="5" borderId="14" xfId="0" applyFont="1" applyFill="1" applyBorder="1" applyAlignment="1" applyProtection="1">
      <alignment horizontal="center" vertical="center" wrapText="1"/>
    </xf>
    <xf numFmtId="0" fontId="1" fillId="5" borderId="2" xfId="0" applyFont="1" applyFill="1" applyBorder="1" applyAlignment="1" applyProtection="1">
      <alignment horizontal="right" vertical="center" wrapText="1"/>
    </xf>
    <xf numFmtId="0" fontId="1" fillId="5" borderId="3" xfId="0" applyFont="1" applyFill="1" applyBorder="1" applyAlignment="1" applyProtection="1">
      <alignment horizontal="right" vertical="center" wrapText="1"/>
    </xf>
    <xf numFmtId="0" fontId="1" fillId="5" borderId="68" xfId="0" applyFont="1" applyFill="1" applyBorder="1" applyAlignment="1" applyProtection="1">
      <alignment horizontal="right" vertical="center" wrapText="1"/>
    </xf>
    <xf numFmtId="166" fontId="14" fillId="7" borderId="34" xfId="2" applyNumberFormat="1" applyFont="1" applyFill="1" applyBorder="1" applyAlignment="1" applyProtection="1">
      <alignment horizontal="center" vertical="center" wrapText="1"/>
    </xf>
    <xf numFmtId="166" fontId="14" fillId="7" borderId="14" xfId="2" applyNumberFormat="1" applyFont="1" applyFill="1" applyBorder="1" applyAlignment="1" applyProtection="1">
      <alignment horizontal="center" vertical="center" wrapText="1"/>
    </xf>
    <xf numFmtId="166" fontId="14" fillId="7" borderId="55" xfId="2" applyNumberFormat="1" applyFont="1" applyFill="1" applyBorder="1" applyAlignment="1" applyProtection="1">
      <alignment horizontal="center" vertical="center" wrapText="1"/>
    </xf>
    <xf numFmtId="166" fontId="14" fillId="7" borderId="69" xfId="2" applyNumberFormat="1" applyFont="1" applyFill="1" applyBorder="1" applyAlignment="1" applyProtection="1">
      <alignment horizontal="center" vertical="center" wrapText="1"/>
    </xf>
    <xf numFmtId="0" fontId="13" fillId="6" borderId="60" xfId="0" applyFont="1" applyFill="1" applyBorder="1" applyAlignment="1" applyProtection="1">
      <alignment horizontal="right" vertical="center" wrapText="1"/>
    </xf>
    <xf numFmtId="0" fontId="13" fillId="6" borderId="61" xfId="0" applyFont="1" applyFill="1" applyBorder="1" applyAlignment="1" applyProtection="1">
      <alignment horizontal="right" vertical="center" wrapText="1"/>
    </xf>
    <xf numFmtId="0" fontId="13" fillId="5" borderId="35" xfId="0"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wrapText="1"/>
    </xf>
    <xf numFmtId="0" fontId="2" fillId="0" borderId="1" xfId="0" applyFont="1" applyBorder="1" applyAlignment="1" applyProtection="1">
      <alignment horizontal="left"/>
    </xf>
    <xf numFmtId="164" fontId="2" fillId="0" borderId="1" xfId="0" applyNumberFormat="1" applyFont="1" applyBorder="1" applyAlignment="1" applyProtection="1">
      <alignment horizontal="left"/>
    </xf>
    <xf numFmtId="0" fontId="4" fillId="4" borderId="11" xfId="0" applyFont="1" applyFill="1" applyBorder="1" applyAlignment="1" applyProtection="1">
      <alignment horizontal="right" vertical="center"/>
    </xf>
    <xf numFmtId="0" fontId="4" fillId="4" borderId="12" xfId="0" applyFont="1" applyFill="1" applyBorder="1" applyAlignment="1" applyProtection="1">
      <alignment horizontal="right" vertical="center"/>
    </xf>
    <xf numFmtId="0" fontId="4" fillId="4" borderId="13" xfId="0" applyFont="1" applyFill="1" applyBorder="1" applyAlignment="1" applyProtection="1">
      <alignment horizontal="right" vertical="center"/>
    </xf>
    <xf numFmtId="0" fontId="7" fillId="2" borderId="16"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164" fontId="2" fillId="0" borderId="1" xfId="0" applyNumberFormat="1" applyFont="1" applyBorder="1" applyAlignment="1" applyProtection="1">
      <alignment horizontal="right"/>
    </xf>
    <xf numFmtId="0" fontId="1" fillId="0" borderId="0" xfId="0" applyFont="1" applyBorder="1" applyAlignment="1" applyProtection="1">
      <alignment horizontal="right"/>
    </xf>
    <xf numFmtId="0" fontId="2" fillId="0" borderId="0" xfId="0" applyFont="1" applyBorder="1" applyAlignment="1" applyProtection="1">
      <alignment horizontal="right"/>
    </xf>
    <xf numFmtId="0" fontId="1" fillId="9" borderId="45" xfId="0" applyFont="1" applyFill="1" applyBorder="1" applyAlignment="1" applyProtection="1">
      <alignment horizontal="center" vertical="center" wrapText="1"/>
    </xf>
    <xf numFmtId="0" fontId="1" fillId="9" borderId="26" xfId="0" applyFont="1" applyFill="1" applyBorder="1" applyAlignment="1" applyProtection="1">
      <alignment horizontal="center" vertical="center" wrapText="1"/>
    </xf>
    <xf numFmtId="0" fontId="1" fillId="9" borderId="46" xfId="0" applyFont="1" applyFill="1" applyBorder="1" applyAlignment="1" applyProtection="1">
      <alignment horizontal="center" vertical="center" wrapText="1"/>
    </xf>
    <xf numFmtId="0" fontId="1" fillId="9" borderId="60" xfId="0" applyFont="1" applyFill="1" applyBorder="1" applyAlignment="1" applyProtection="1">
      <alignment horizontal="right" vertical="center"/>
    </xf>
    <xf numFmtId="0" fontId="1" fillId="9" borderId="61" xfId="0" applyFont="1" applyFill="1" applyBorder="1" applyAlignment="1" applyProtection="1">
      <alignment horizontal="right" vertical="center"/>
    </xf>
    <xf numFmtId="0" fontId="2" fillId="0" borderId="12" xfId="0" applyFont="1" applyBorder="1" applyAlignment="1" applyProtection="1">
      <alignment horizontal="left"/>
    </xf>
    <xf numFmtId="0" fontId="6" fillId="2" borderId="16"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1" fillId="10" borderId="11" xfId="0" applyFont="1" applyFill="1" applyBorder="1" applyAlignment="1" applyProtection="1">
      <alignment horizontal="center" vertical="center" wrapText="1"/>
    </xf>
    <xf numFmtId="0" fontId="1" fillId="10" borderId="12" xfId="0" applyFont="1" applyFill="1" applyBorder="1" applyAlignment="1" applyProtection="1">
      <alignment horizontal="center" vertical="center" wrapText="1"/>
    </xf>
    <xf numFmtId="0" fontId="1" fillId="10" borderId="13" xfId="0" applyFont="1" applyFill="1" applyBorder="1" applyAlignment="1" applyProtection="1">
      <alignment horizontal="center" vertical="center" wrapText="1"/>
    </xf>
    <xf numFmtId="0" fontId="1" fillId="10" borderId="11" xfId="0" applyFont="1" applyFill="1" applyBorder="1" applyAlignment="1" applyProtection="1">
      <alignment horizontal="right" vertical="center"/>
    </xf>
    <xf numFmtId="0" fontId="1" fillId="10" borderId="12" xfId="0" applyFont="1" applyFill="1" applyBorder="1" applyAlignment="1" applyProtection="1">
      <alignment horizontal="right" vertical="center"/>
    </xf>
    <xf numFmtId="0" fontId="1" fillId="10" borderId="13" xfId="0" applyFont="1" applyFill="1" applyBorder="1" applyAlignment="1" applyProtection="1">
      <alignment horizontal="right" vertical="center"/>
    </xf>
    <xf numFmtId="0" fontId="9" fillId="0" borderId="1" xfId="0" applyFont="1" applyBorder="1" applyAlignment="1" applyProtection="1">
      <alignment horizontal="left" vertical="center" wrapText="1"/>
      <protection locked="0"/>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257175</xdr:colOff>
          <xdr:row>10</xdr:row>
          <xdr:rowOff>161925</xdr:rowOff>
        </xdr:from>
        <xdr:to>
          <xdr:col>4</xdr:col>
          <xdr:colOff>152400</xdr:colOff>
          <xdr:row>12</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11</xdr:row>
          <xdr:rowOff>142875</xdr:rowOff>
        </xdr:from>
        <xdr:to>
          <xdr:col>4</xdr:col>
          <xdr:colOff>47625</xdr:colOff>
          <xdr:row>13</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CJGSFA@fdle.state.fl.us"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6DFD5-5C5B-4B48-B973-1484D74C5AD2}">
  <sheetPr codeName="Sheet1"/>
  <dimension ref="A2:N60"/>
  <sheetViews>
    <sheetView showGridLines="0" tabSelected="1" view="pageLayout" zoomScaleNormal="115" workbookViewId="0">
      <selection activeCell="J7" sqref="J7:L7"/>
    </sheetView>
  </sheetViews>
  <sheetFormatPr defaultColWidth="9.140625" defaultRowHeight="12.75" x14ac:dyDescent="0.2"/>
  <cols>
    <col min="1" max="1" width="9.140625" style="29" customWidth="1"/>
    <col min="2" max="2" width="7.28515625" style="29" customWidth="1"/>
    <col min="3" max="3" width="9.85546875" style="29" customWidth="1"/>
    <col min="4" max="4" width="9.7109375" style="29" customWidth="1"/>
    <col min="5" max="7" width="9.140625" style="29" customWidth="1"/>
    <col min="8" max="8" width="15.42578125" style="29" customWidth="1"/>
    <col min="9" max="9" width="10.85546875" style="29" customWidth="1"/>
    <col min="10" max="10" width="10.28515625" style="29" customWidth="1"/>
    <col min="11" max="11" width="9.140625" style="29" customWidth="1"/>
    <col min="12" max="12" width="10.28515625" style="29" customWidth="1"/>
    <col min="13" max="16384" width="9.140625" style="29"/>
  </cols>
  <sheetData>
    <row r="2" spans="1:14" ht="15" x14ac:dyDescent="0.25">
      <c r="A2" s="169" t="s">
        <v>120</v>
      </c>
      <c r="B2" s="169"/>
      <c r="C2" s="169"/>
      <c r="D2" s="169"/>
      <c r="E2" s="169"/>
      <c r="F2" s="169"/>
      <c r="G2" s="169"/>
      <c r="H2" s="169"/>
      <c r="I2" s="169"/>
      <c r="J2" s="169"/>
      <c r="K2" s="169"/>
      <c r="L2" s="169"/>
      <c r="M2" s="169"/>
    </row>
    <row r="3" spans="1:14" ht="12.75" customHeight="1" thickBot="1" x14ac:dyDescent="0.3">
      <c r="A3" s="168"/>
      <c r="B3" s="168"/>
      <c r="C3" s="168"/>
      <c r="D3" s="168"/>
      <c r="E3" s="168"/>
      <c r="F3" s="168"/>
      <c r="G3" s="168"/>
      <c r="H3" s="168"/>
      <c r="I3" s="168"/>
      <c r="J3" s="168"/>
      <c r="K3" s="168"/>
      <c r="L3" s="168"/>
      <c r="M3" s="168"/>
    </row>
    <row r="4" spans="1:14" ht="12.75" customHeight="1" x14ac:dyDescent="0.2">
      <c r="A4" s="197" t="s">
        <v>125</v>
      </c>
      <c r="B4" s="197"/>
      <c r="C4" s="197"/>
      <c r="D4" s="197"/>
      <c r="E4" s="197"/>
      <c r="F4" s="197"/>
      <c r="G4" s="197"/>
      <c r="H4" s="197"/>
      <c r="I4" s="197"/>
      <c r="J4" s="197"/>
      <c r="K4" s="197"/>
      <c r="L4" s="197"/>
      <c r="M4" s="197"/>
    </row>
    <row r="5" spans="1:14" ht="13.5" thickBot="1" x14ac:dyDescent="0.25">
      <c r="A5" s="198"/>
      <c r="B5" s="198"/>
      <c r="C5" s="198"/>
      <c r="D5" s="198"/>
      <c r="E5" s="198"/>
      <c r="F5" s="198"/>
      <c r="G5" s="198"/>
      <c r="H5" s="198"/>
      <c r="I5" s="198"/>
      <c r="J5" s="198"/>
      <c r="K5" s="198"/>
      <c r="L5" s="198"/>
      <c r="M5" s="198"/>
    </row>
    <row r="6" spans="1:14" ht="12.75" customHeight="1" x14ac:dyDescent="0.2">
      <c r="A6" s="167"/>
      <c r="B6" s="167"/>
      <c r="C6" s="167"/>
      <c r="D6" s="167"/>
      <c r="E6" s="167"/>
      <c r="F6" s="167"/>
      <c r="G6" s="167"/>
      <c r="H6" s="167"/>
      <c r="I6" s="167"/>
      <c r="J6" s="167"/>
      <c r="K6" s="167"/>
      <c r="L6" s="167"/>
      <c r="M6" s="167"/>
    </row>
    <row r="7" spans="1:14" ht="12.75" customHeight="1" x14ac:dyDescent="0.2">
      <c r="A7" s="199" t="s">
        <v>115</v>
      </c>
      <c r="B7" s="200"/>
      <c r="C7" s="200"/>
      <c r="D7" s="313"/>
      <c r="E7" s="313"/>
      <c r="F7" s="313"/>
      <c r="G7" s="313"/>
      <c r="H7" s="201" t="s">
        <v>0</v>
      </c>
      <c r="I7" s="201"/>
      <c r="J7" s="313"/>
      <c r="K7" s="313"/>
      <c r="L7" s="313"/>
      <c r="M7" s="167"/>
    </row>
    <row r="8" spans="1:14" ht="12.75" customHeight="1" x14ac:dyDescent="0.2">
      <c r="A8" s="167"/>
      <c r="B8" s="167"/>
      <c r="C8" s="167"/>
      <c r="D8" s="167"/>
      <c r="E8" s="167"/>
      <c r="F8" s="167"/>
      <c r="G8" s="167"/>
      <c r="H8" s="167"/>
      <c r="I8" s="167"/>
      <c r="J8" s="167"/>
      <c r="K8" s="167"/>
      <c r="L8" s="167"/>
      <c r="M8" s="167"/>
    </row>
    <row r="9" spans="1:14" ht="12.75" customHeight="1" x14ac:dyDescent="0.2">
      <c r="A9" s="201" t="s">
        <v>102</v>
      </c>
      <c r="B9" s="201"/>
      <c r="C9" s="201"/>
      <c r="D9" s="204"/>
      <c r="E9" s="204"/>
      <c r="F9" s="204"/>
      <c r="G9" s="204"/>
      <c r="H9" s="201" t="s">
        <v>103</v>
      </c>
      <c r="I9" s="201"/>
      <c r="J9" s="236"/>
      <c r="K9" s="236"/>
      <c r="L9" s="236"/>
      <c r="M9" s="167"/>
    </row>
    <row r="10" spans="1:14" ht="12.75" customHeight="1" x14ac:dyDescent="0.2">
      <c r="A10" s="167"/>
      <c r="B10" s="167"/>
      <c r="C10" s="167"/>
      <c r="D10" s="167"/>
      <c r="E10" s="167"/>
      <c r="F10" s="167"/>
      <c r="G10" s="167"/>
      <c r="H10" s="167"/>
      <c r="I10" s="167"/>
      <c r="J10" s="167"/>
      <c r="K10" s="167"/>
      <c r="L10" s="167"/>
      <c r="M10" s="167"/>
    </row>
    <row r="11" spans="1:14" ht="14.25" customHeight="1" thickBot="1" x14ac:dyDescent="0.25">
      <c r="B11" s="250" t="s">
        <v>119</v>
      </c>
      <c r="C11" s="251"/>
      <c r="D11" s="251"/>
      <c r="E11" s="251"/>
      <c r="F11" s="251"/>
      <c r="G11" s="251"/>
      <c r="H11" s="60"/>
      <c r="I11" s="237" t="s">
        <v>122</v>
      </c>
      <c r="J11" s="238"/>
      <c r="K11" s="238"/>
      <c r="L11" s="239"/>
      <c r="M11" s="60"/>
      <c r="N11" s="60"/>
    </row>
    <row r="12" spans="1:14" ht="14.25" customHeight="1" thickBot="1" x14ac:dyDescent="0.25">
      <c r="B12" s="244" t="s">
        <v>114</v>
      </c>
      <c r="C12" s="245"/>
      <c r="D12" s="162"/>
      <c r="E12" s="165" t="s">
        <v>116</v>
      </c>
      <c r="F12" s="165"/>
      <c r="G12" s="166"/>
      <c r="H12" s="61"/>
      <c r="I12" s="240" t="s">
        <v>4</v>
      </c>
      <c r="J12" s="241"/>
      <c r="K12" s="202" t="s">
        <v>5</v>
      </c>
      <c r="L12" s="203"/>
      <c r="M12" s="60"/>
      <c r="N12" s="60"/>
    </row>
    <row r="13" spans="1:14" ht="14.25" customHeight="1" x14ac:dyDescent="0.2">
      <c r="B13" s="246"/>
      <c r="C13" s="247"/>
      <c r="D13" s="163"/>
      <c r="E13" s="165" t="s">
        <v>118</v>
      </c>
      <c r="F13" s="165"/>
      <c r="G13" s="166"/>
      <c r="H13" s="61"/>
      <c r="I13" s="35" t="s">
        <v>35</v>
      </c>
      <c r="J13" s="36"/>
      <c r="K13" s="242">
        <f>'Tab 2 - Equipment and Supplies'!G37</f>
        <v>0</v>
      </c>
      <c r="L13" s="243"/>
      <c r="M13" s="60"/>
      <c r="N13" s="60"/>
    </row>
    <row r="14" spans="1:14" ht="14.25" customHeight="1" thickBot="1" x14ac:dyDescent="0.25">
      <c r="B14" s="246"/>
      <c r="C14" s="247"/>
      <c r="D14" s="163"/>
      <c r="E14" s="254" t="s">
        <v>117</v>
      </c>
      <c r="F14" s="254"/>
      <c r="G14" s="255"/>
      <c r="H14" s="61"/>
      <c r="I14" s="37" t="s">
        <v>36</v>
      </c>
      <c r="J14" s="38"/>
      <c r="K14" s="252">
        <f>'Tab 3 - Software &amp; Other Costs'!G30</f>
        <v>0</v>
      </c>
      <c r="L14" s="253"/>
      <c r="M14" s="60"/>
      <c r="N14" s="60"/>
    </row>
    <row r="15" spans="1:14" ht="12.75" customHeight="1" x14ac:dyDescent="0.2">
      <c r="B15" s="248"/>
      <c r="C15" s="249"/>
      <c r="D15" s="164"/>
      <c r="E15" s="256"/>
      <c r="F15" s="256"/>
      <c r="G15" s="257"/>
      <c r="H15" s="83"/>
      <c r="I15" s="193" t="s">
        <v>6</v>
      </c>
      <c r="J15" s="194"/>
      <c r="K15" s="195">
        <f>SUM(K13:L14)</f>
        <v>0</v>
      </c>
      <c r="L15" s="196"/>
      <c r="M15" s="18"/>
      <c r="N15" s="18"/>
    </row>
    <row r="16" spans="1:14" ht="15.75" customHeight="1" thickBot="1" x14ac:dyDescent="0.25"/>
    <row r="17" spans="1:13" x14ac:dyDescent="0.2">
      <c r="A17" s="58"/>
      <c r="B17" s="170" t="s">
        <v>121</v>
      </c>
      <c r="C17" s="171"/>
      <c r="D17" s="171"/>
      <c r="E17" s="171"/>
      <c r="F17" s="171"/>
      <c r="G17" s="171"/>
      <c r="H17" s="171"/>
      <c r="I17" s="171"/>
      <c r="J17" s="171"/>
      <c r="K17" s="171"/>
      <c r="L17" s="172"/>
    </row>
    <row r="18" spans="1:13" ht="29.25" customHeight="1" x14ac:dyDescent="0.2">
      <c r="B18" s="230" t="s">
        <v>123</v>
      </c>
      <c r="C18" s="231"/>
      <c r="D18" s="231"/>
      <c r="E18" s="231"/>
      <c r="F18" s="231"/>
      <c r="G18" s="231"/>
      <c r="H18" s="231"/>
      <c r="I18" s="231"/>
      <c r="J18" s="231"/>
      <c r="K18" s="231"/>
      <c r="L18" s="232"/>
      <c r="M18" s="63"/>
    </row>
    <row r="19" spans="1:13" x14ac:dyDescent="0.2">
      <c r="B19" s="182"/>
      <c r="C19" s="183"/>
      <c r="D19" s="183"/>
      <c r="E19" s="183"/>
      <c r="F19" s="183"/>
      <c r="G19" s="183"/>
      <c r="H19" s="183"/>
      <c r="I19" s="183"/>
      <c r="J19" s="183"/>
      <c r="K19" s="183"/>
      <c r="L19" s="184"/>
      <c r="M19" s="34"/>
    </row>
    <row r="20" spans="1:13" x14ac:dyDescent="0.2">
      <c r="B20" s="185"/>
      <c r="C20" s="186"/>
      <c r="D20" s="186"/>
      <c r="E20" s="186"/>
      <c r="F20" s="186"/>
      <c r="G20" s="186"/>
      <c r="H20" s="186"/>
      <c r="I20" s="186"/>
      <c r="J20" s="186"/>
      <c r="K20" s="186"/>
      <c r="L20" s="187"/>
      <c r="M20" s="34"/>
    </row>
    <row r="21" spans="1:13" x14ac:dyDescent="0.2">
      <c r="B21" s="185"/>
      <c r="C21" s="186"/>
      <c r="D21" s="186"/>
      <c r="E21" s="186"/>
      <c r="F21" s="186"/>
      <c r="G21" s="186"/>
      <c r="H21" s="186"/>
      <c r="I21" s="186"/>
      <c r="J21" s="186"/>
      <c r="K21" s="186"/>
      <c r="L21" s="187"/>
      <c r="M21" s="30"/>
    </row>
    <row r="22" spans="1:13" x14ac:dyDescent="0.2">
      <c r="B22" s="185"/>
      <c r="C22" s="186"/>
      <c r="D22" s="186"/>
      <c r="E22" s="186"/>
      <c r="F22" s="186"/>
      <c r="G22" s="186"/>
      <c r="H22" s="186"/>
      <c r="I22" s="186"/>
      <c r="J22" s="186"/>
      <c r="K22" s="186"/>
      <c r="L22" s="187"/>
      <c r="M22" s="30"/>
    </row>
    <row r="23" spans="1:13" x14ac:dyDescent="0.2">
      <c r="A23" s="30"/>
      <c r="B23" s="185"/>
      <c r="C23" s="186"/>
      <c r="D23" s="186"/>
      <c r="E23" s="186"/>
      <c r="F23" s="186"/>
      <c r="G23" s="186"/>
      <c r="H23" s="186"/>
      <c r="I23" s="186"/>
      <c r="J23" s="186"/>
      <c r="K23" s="186"/>
      <c r="L23" s="187"/>
    </row>
    <row r="24" spans="1:13" x14ac:dyDescent="0.2">
      <c r="B24" s="185"/>
      <c r="C24" s="186"/>
      <c r="D24" s="186"/>
      <c r="E24" s="186"/>
      <c r="F24" s="186"/>
      <c r="G24" s="186"/>
      <c r="H24" s="186"/>
      <c r="I24" s="186"/>
      <c r="J24" s="186"/>
      <c r="K24" s="186"/>
      <c r="L24" s="187"/>
    </row>
    <row r="25" spans="1:13" x14ac:dyDescent="0.2">
      <c r="B25" s="185"/>
      <c r="C25" s="186"/>
      <c r="D25" s="186"/>
      <c r="E25" s="186"/>
      <c r="F25" s="186"/>
      <c r="G25" s="186"/>
      <c r="H25" s="186"/>
      <c r="I25" s="186"/>
      <c r="J25" s="186"/>
      <c r="K25" s="186"/>
      <c r="L25" s="187"/>
    </row>
    <row r="26" spans="1:13" ht="13.5" thickBot="1" x14ac:dyDescent="0.25">
      <c r="B26" s="188"/>
      <c r="C26" s="189"/>
      <c r="D26" s="189"/>
      <c r="E26" s="189"/>
      <c r="F26" s="189"/>
      <c r="G26" s="189"/>
      <c r="H26" s="189"/>
      <c r="I26" s="189"/>
      <c r="J26" s="189"/>
      <c r="K26" s="189"/>
      <c r="L26" s="190"/>
    </row>
    <row r="27" spans="1:13" ht="13.5" thickBot="1" x14ac:dyDescent="0.25"/>
    <row r="28" spans="1:13" ht="12.75" customHeight="1" x14ac:dyDescent="0.2">
      <c r="B28" s="173" t="s">
        <v>126</v>
      </c>
      <c r="C28" s="174"/>
      <c r="D28" s="174"/>
      <c r="E28" s="174"/>
      <c r="F28" s="174"/>
      <c r="G28" s="174"/>
      <c r="H28" s="174"/>
      <c r="I28" s="174"/>
      <c r="J28" s="174"/>
      <c r="K28" s="174"/>
      <c r="L28" s="175"/>
    </row>
    <row r="29" spans="1:13" ht="15" customHeight="1" x14ac:dyDescent="0.2">
      <c r="B29" s="176"/>
      <c r="C29" s="177"/>
      <c r="D29" s="177"/>
      <c r="E29" s="177"/>
      <c r="F29" s="177"/>
      <c r="G29" s="177"/>
      <c r="H29" s="177"/>
      <c r="I29" s="177"/>
      <c r="J29" s="177"/>
      <c r="K29" s="177"/>
      <c r="L29" s="178"/>
    </row>
    <row r="30" spans="1:13" ht="15" customHeight="1" x14ac:dyDescent="0.2">
      <c r="B30" s="176"/>
      <c r="C30" s="177"/>
      <c r="D30" s="177"/>
      <c r="E30" s="177"/>
      <c r="F30" s="177"/>
      <c r="G30" s="177"/>
      <c r="H30" s="177"/>
      <c r="I30" s="177"/>
      <c r="J30" s="177"/>
      <c r="K30" s="177"/>
      <c r="L30" s="178"/>
    </row>
    <row r="31" spans="1:13" ht="15" customHeight="1" thickBot="1" x14ac:dyDescent="0.25">
      <c r="B31" s="179"/>
      <c r="C31" s="180"/>
      <c r="D31" s="180"/>
      <c r="E31" s="180"/>
      <c r="F31" s="180"/>
      <c r="G31" s="180"/>
      <c r="H31" s="180"/>
      <c r="I31" s="180"/>
      <c r="J31" s="180"/>
      <c r="K31" s="180"/>
      <c r="L31" s="181"/>
    </row>
    <row r="32" spans="1:13" ht="7.5" customHeight="1" x14ac:dyDescent="0.2">
      <c r="J32" s="155"/>
    </row>
    <row r="33" spans="1:12" ht="15" x14ac:dyDescent="0.25">
      <c r="A33" s="62"/>
      <c r="B33" s="235" t="s">
        <v>124</v>
      </c>
      <c r="C33" s="235"/>
      <c r="D33" s="235"/>
      <c r="E33" s="235"/>
      <c r="F33" s="235"/>
      <c r="G33" s="235"/>
      <c r="H33" s="235"/>
      <c r="I33" s="235"/>
      <c r="J33" s="235"/>
      <c r="K33" s="235"/>
      <c r="L33" s="235"/>
    </row>
    <row r="34" spans="1:12" ht="15" x14ac:dyDescent="0.25">
      <c r="A34" s="62"/>
      <c r="B34" s="233" t="s">
        <v>101</v>
      </c>
      <c r="C34" s="234"/>
      <c r="D34" s="234"/>
      <c r="E34" s="234"/>
      <c r="F34" s="234"/>
      <c r="G34" s="234"/>
      <c r="H34" s="234"/>
      <c r="I34" s="234"/>
      <c r="J34" s="234"/>
      <c r="K34" s="234"/>
      <c r="L34" s="234"/>
    </row>
    <row r="35" spans="1:12" ht="6" customHeight="1" x14ac:dyDescent="0.2">
      <c r="H35" s="161"/>
      <c r="I35" s="161"/>
      <c r="J35" s="161"/>
      <c r="K35" s="161"/>
      <c r="L35" s="161"/>
    </row>
    <row r="36" spans="1:12" ht="15" customHeight="1" thickBot="1" x14ac:dyDescent="0.25">
      <c r="C36" s="191" t="s">
        <v>113</v>
      </c>
      <c r="D36" s="192"/>
      <c r="E36" s="192"/>
      <c r="F36" s="192"/>
      <c r="G36" s="192"/>
      <c r="H36" s="192"/>
      <c r="I36" s="192"/>
      <c r="J36" s="192"/>
      <c r="K36" s="192"/>
      <c r="L36" s="192"/>
    </row>
    <row r="37" spans="1:12" ht="15" customHeight="1" x14ac:dyDescent="0.2">
      <c r="C37" s="218" t="s">
        <v>98</v>
      </c>
      <c r="D37" s="219"/>
      <c r="E37" s="220"/>
      <c r="F37" s="221"/>
      <c r="G37" s="222"/>
      <c r="H37" s="225" t="s">
        <v>106</v>
      </c>
      <c r="I37" s="226"/>
      <c r="J37" s="208"/>
      <c r="K37" s="208"/>
      <c r="L37" s="208"/>
    </row>
    <row r="38" spans="1:12" ht="12.75" customHeight="1" x14ac:dyDescent="0.2">
      <c r="C38" s="205" t="s">
        <v>105</v>
      </c>
      <c r="D38" s="206"/>
      <c r="E38" s="207"/>
      <c r="F38" s="223"/>
      <c r="G38" s="224"/>
      <c r="H38" s="205" t="s">
        <v>107</v>
      </c>
      <c r="I38" s="207"/>
      <c r="J38" s="212"/>
      <c r="K38" s="212"/>
      <c r="L38" s="212"/>
    </row>
    <row r="39" spans="1:12" ht="15" customHeight="1" x14ac:dyDescent="0.2">
      <c r="C39" s="205" t="s">
        <v>99</v>
      </c>
      <c r="D39" s="206"/>
      <c r="E39" s="207"/>
      <c r="F39" s="223"/>
      <c r="G39" s="224"/>
      <c r="H39" s="205" t="s">
        <v>112</v>
      </c>
      <c r="I39" s="207"/>
      <c r="J39" s="209"/>
      <c r="K39" s="210"/>
      <c r="L39" s="211"/>
    </row>
    <row r="40" spans="1:12" ht="15" customHeight="1" x14ac:dyDescent="0.2">
      <c r="C40" s="213" t="s">
        <v>100</v>
      </c>
      <c r="D40" s="214"/>
      <c r="E40" s="215"/>
      <c r="F40" s="216"/>
      <c r="G40" s="217"/>
      <c r="H40" s="227" t="s">
        <v>104</v>
      </c>
      <c r="I40" s="228"/>
      <c r="J40" s="229"/>
      <c r="K40" s="229"/>
      <c r="L40" s="229"/>
    </row>
    <row r="41" spans="1:12" x14ac:dyDescent="0.2">
      <c r="G41" s="41"/>
      <c r="H41" s="41"/>
      <c r="I41" s="41"/>
      <c r="J41" s="41"/>
    </row>
    <row r="42" spans="1:12" x14ac:dyDescent="0.2">
      <c r="B42" s="56"/>
      <c r="C42" s="56"/>
      <c r="D42" s="56"/>
      <c r="E42" s="56"/>
      <c r="G42" s="155"/>
      <c r="H42" s="155"/>
      <c r="I42" s="155"/>
      <c r="J42" s="155"/>
    </row>
    <row r="43" spans="1:12" x14ac:dyDescent="0.2">
      <c r="A43" s="56"/>
      <c r="B43" s="56"/>
      <c r="C43" s="56"/>
      <c r="D43" s="56"/>
      <c r="E43" s="56"/>
      <c r="G43" s="155"/>
      <c r="H43" s="155"/>
      <c r="I43" s="155"/>
      <c r="J43" s="155"/>
    </row>
    <row r="44" spans="1:12" x14ac:dyDescent="0.2">
      <c r="A44" s="56"/>
      <c r="B44" s="42"/>
      <c r="C44" s="42"/>
      <c r="D44" s="42"/>
      <c r="E44" s="42"/>
      <c r="G44" s="155"/>
      <c r="H44" s="155"/>
      <c r="I44" s="155"/>
      <c r="J44" s="155"/>
    </row>
    <row r="45" spans="1:12" x14ac:dyDescent="0.2">
      <c r="A45" s="42"/>
      <c r="B45" s="49"/>
      <c r="H45" s="42"/>
      <c r="I45" s="42"/>
      <c r="J45" s="42"/>
    </row>
    <row r="46" spans="1:12" x14ac:dyDescent="0.2">
      <c r="A46" s="44"/>
      <c r="B46" s="42"/>
    </row>
    <row r="47" spans="1:12" x14ac:dyDescent="0.2">
      <c r="A47" s="42"/>
      <c r="B47" s="49"/>
    </row>
    <row r="48" spans="1:12" x14ac:dyDescent="0.2">
      <c r="A48" s="44"/>
      <c r="B48" s="47"/>
    </row>
    <row r="49" spans="1:11" x14ac:dyDescent="0.2">
      <c r="A49" s="44"/>
      <c r="B49" s="52"/>
    </row>
    <row r="50" spans="1:11" x14ac:dyDescent="0.2">
      <c r="A50" s="52"/>
      <c r="B50" s="55"/>
    </row>
    <row r="51" spans="1:11" x14ac:dyDescent="0.2">
      <c r="A51" s="55"/>
      <c r="B51" s="54"/>
      <c r="H51" s="155"/>
      <c r="I51" s="155"/>
      <c r="J51" s="155"/>
    </row>
    <row r="52" spans="1:11" x14ac:dyDescent="0.2">
      <c r="A52" s="53"/>
      <c r="B52" s="54"/>
      <c r="C52" s="54"/>
      <c r="D52" s="54"/>
      <c r="E52" s="54"/>
      <c r="F52" s="52"/>
      <c r="G52" s="155"/>
      <c r="H52" s="155"/>
      <c r="I52" s="155"/>
      <c r="J52" s="155"/>
    </row>
    <row r="53" spans="1:11" x14ac:dyDescent="0.2">
      <c r="A53" s="53"/>
      <c r="B53" s="54"/>
      <c r="C53" s="54"/>
      <c r="D53" s="54"/>
      <c r="E53" s="54"/>
      <c r="F53" s="52"/>
      <c r="G53" s="43"/>
      <c r="H53" s="43"/>
      <c r="I53" s="43"/>
      <c r="J53" s="43"/>
    </row>
    <row r="54" spans="1:11" x14ac:dyDescent="0.2">
      <c r="A54" s="53"/>
      <c r="B54" s="54"/>
      <c r="C54" s="54"/>
      <c r="D54" s="54"/>
      <c r="E54" s="54"/>
      <c r="F54" s="52"/>
      <c r="G54" s="48"/>
      <c r="H54" s="48"/>
      <c r="I54" s="48"/>
      <c r="J54" s="48"/>
    </row>
    <row r="55" spans="1:11" x14ac:dyDescent="0.2">
      <c r="A55" s="53"/>
      <c r="B55" s="54"/>
      <c r="C55" s="54"/>
      <c r="D55" s="54"/>
      <c r="E55" s="54"/>
      <c r="F55" s="54"/>
      <c r="G55" s="45"/>
      <c r="H55" s="46"/>
      <c r="I55" s="49"/>
      <c r="J55" s="49"/>
    </row>
    <row r="56" spans="1:11" x14ac:dyDescent="0.2">
      <c r="A56" s="53"/>
      <c r="G56" s="45"/>
      <c r="H56" s="156"/>
      <c r="I56" s="50"/>
      <c r="J56" s="51"/>
    </row>
    <row r="57" spans="1:11" x14ac:dyDescent="0.2">
      <c r="G57" s="44"/>
      <c r="H57" s="157"/>
      <c r="I57" s="157"/>
      <c r="J57" s="157"/>
    </row>
    <row r="58" spans="1:11" x14ac:dyDescent="0.2">
      <c r="F58" s="31"/>
      <c r="G58" s="44"/>
      <c r="H58" s="158"/>
      <c r="I58" s="158"/>
      <c r="J58" s="158"/>
      <c r="K58" s="31"/>
    </row>
    <row r="59" spans="1:11" x14ac:dyDescent="0.2">
      <c r="G59" s="42"/>
      <c r="H59" s="42"/>
      <c r="I59" s="42"/>
      <c r="J59" s="42"/>
    </row>
    <row r="60" spans="1:11" x14ac:dyDescent="0.2">
      <c r="G60" s="42"/>
      <c r="H60" s="42"/>
      <c r="I60" s="42"/>
      <c r="J60" s="42"/>
    </row>
  </sheetData>
  <sheetProtection algorithmName="SHA-512" hashValue="BdOoKSQxqLTuUL/kYzWPtpCRhSIg9fz3VW6LrpLoXPMK4CD40nNhSIYEJUEA/HRLIht9pgVFwLuBMvS4/3ILsQ==" saltValue="hEfs5M2Rwx4FuE6rOt+B4w==" spinCount="100000" sheet="1" objects="1" scenarios="1" selectLockedCells="1"/>
  <mergeCells count="43">
    <mergeCell ref="B18:L18"/>
    <mergeCell ref="B34:L34"/>
    <mergeCell ref="B33:L33"/>
    <mergeCell ref="J9:L9"/>
    <mergeCell ref="I11:L11"/>
    <mergeCell ref="I12:J12"/>
    <mergeCell ref="K13:L13"/>
    <mergeCell ref="B12:C15"/>
    <mergeCell ref="B11:G11"/>
    <mergeCell ref="K14:L14"/>
    <mergeCell ref="E14:G15"/>
    <mergeCell ref="C39:E39"/>
    <mergeCell ref="J37:L37"/>
    <mergeCell ref="J39:L39"/>
    <mergeCell ref="J38:L38"/>
    <mergeCell ref="C40:E40"/>
    <mergeCell ref="F40:G40"/>
    <mergeCell ref="C37:E37"/>
    <mergeCell ref="F37:G37"/>
    <mergeCell ref="F38:G38"/>
    <mergeCell ref="F39:G39"/>
    <mergeCell ref="C38:E38"/>
    <mergeCell ref="H37:I37"/>
    <mergeCell ref="H38:I38"/>
    <mergeCell ref="H39:I39"/>
    <mergeCell ref="H40:I40"/>
    <mergeCell ref="J40:L40"/>
    <mergeCell ref="A2:M2"/>
    <mergeCell ref="B17:L17"/>
    <mergeCell ref="B28:L31"/>
    <mergeCell ref="B19:L26"/>
    <mergeCell ref="C36:L36"/>
    <mergeCell ref="I15:J15"/>
    <mergeCell ref="K15:L15"/>
    <mergeCell ref="A4:M5"/>
    <mergeCell ref="A7:C7"/>
    <mergeCell ref="D7:G7"/>
    <mergeCell ref="H7:I7"/>
    <mergeCell ref="J7:L7"/>
    <mergeCell ref="A9:C9"/>
    <mergeCell ref="K12:L12"/>
    <mergeCell ref="D9:G9"/>
    <mergeCell ref="H9:I9"/>
  </mergeCells>
  <hyperlinks>
    <hyperlink ref="B34" r:id="rId1" xr:uid="{D20767B9-5A4A-438B-9012-3DF9F1882241}"/>
  </hyperlinks>
  <pageMargins left="0.25" right="0.25" top="0.75" bottom="0.25" header="0.3" footer="0"/>
  <pageSetup orientation="landscape" r:id="rId2"/>
  <headerFooter>
    <oddHeader xml:space="preserve">&amp;C&amp;"Arial,Bold"FY2024-25 State Financial Assistance            
School Security Assessment (SSA) Progra&amp;K000000m Funding Request Form&amp;K01+000       
</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3</xdr:col>
                    <xdr:colOff>257175</xdr:colOff>
                    <xdr:row>10</xdr:row>
                    <xdr:rowOff>161925</xdr:rowOff>
                  </from>
                  <to>
                    <xdr:col>4</xdr:col>
                    <xdr:colOff>152400</xdr:colOff>
                    <xdr:row>12</xdr:row>
                    <xdr:rowOff>28575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257175</xdr:colOff>
                    <xdr:row>11</xdr:row>
                    <xdr:rowOff>142875</xdr:rowOff>
                  </from>
                  <to>
                    <xdr:col>4</xdr:col>
                    <xdr:colOff>47625</xdr:colOff>
                    <xdr:row>13</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709BF664-D6DD-4E2E-8109-143960C93DF5}">
          <x14:formula1>
            <xm:f>Sheet1!$A$18:$A$26</xm:f>
          </x14:formula1>
          <xm:sqref>F37</xm:sqref>
        </x14:dataValidation>
        <x14:dataValidation type="list" allowBlank="1" showInputMessage="1" showErrorMessage="1" xr:uid="{531636F7-F7B5-4A46-AAD9-BAEFC8CF358A}">
          <x14:formula1>
            <xm:f>Sheet1!$A$30:$A$33</xm:f>
          </x14:formula1>
          <xm:sqref>J38:L38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41A79-D404-4FA8-9743-A58F2A2398C1}">
  <sheetPr codeName="Sheet2"/>
  <dimension ref="A1:Q58"/>
  <sheetViews>
    <sheetView showGridLines="0" zoomScaleNormal="100" workbookViewId="0">
      <selection activeCell="A12" sqref="A12"/>
    </sheetView>
  </sheetViews>
  <sheetFormatPr defaultColWidth="9.140625" defaultRowHeight="14.25" x14ac:dyDescent="0.25"/>
  <cols>
    <col min="1" max="1" width="22" style="87" customWidth="1"/>
    <col min="2" max="2" width="45.7109375" style="92" customWidth="1"/>
    <col min="3" max="3" width="12.140625" style="93" customWidth="1"/>
    <col min="4" max="4" width="11.140625" style="94" customWidth="1"/>
    <col min="5" max="5" width="11.140625" style="87" customWidth="1"/>
    <col min="6" max="6" width="13.28515625" style="87" customWidth="1"/>
    <col min="7" max="7" width="21.140625" style="88" customWidth="1"/>
    <col min="8" max="11" width="15.42578125" style="64" customWidth="1"/>
    <col min="12" max="12" width="25.5703125" style="64" customWidth="1"/>
    <col min="13" max="13" width="17" style="64" bestFit="1" customWidth="1"/>
    <col min="14" max="15" width="12.7109375" style="89" customWidth="1"/>
    <col min="16" max="16" width="14.42578125" style="89" customWidth="1"/>
    <col min="17" max="17" width="31.7109375" style="89" customWidth="1"/>
    <col min="18" max="16384" width="9.140625" style="89"/>
  </cols>
  <sheetData>
    <row r="1" spans="1:17" s="29" customFormat="1" ht="15" customHeight="1" x14ac:dyDescent="0.25">
      <c r="A1" s="235" t="s">
        <v>37</v>
      </c>
      <c r="B1" s="235"/>
      <c r="C1" s="235"/>
      <c r="D1" s="235"/>
      <c r="E1" s="235"/>
      <c r="F1" s="235"/>
      <c r="G1" s="235"/>
      <c r="H1" s="127"/>
      <c r="I1" s="127"/>
      <c r="J1" s="127"/>
      <c r="K1" s="127"/>
      <c r="L1" s="127"/>
      <c r="M1" s="127"/>
    </row>
    <row r="2" spans="1:17" s="29" customFormat="1" ht="18" x14ac:dyDescent="0.25">
      <c r="A2" s="235" t="s">
        <v>38</v>
      </c>
      <c r="B2" s="235"/>
      <c r="C2" s="235"/>
      <c r="D2" s="235"/>
      <c r="E2" s="235"/>
      <c r="F2" s="235"/>
      <c r="G2" s="235"/>
      <c r="H2" s="127"/>
      <c r="I2" s="127"/>
      <c r="J2" s="127"/>
      <c r="K2" s="127"/>
      <c r="L2" s="127"/>
      <c r="M2" s="127"/>
    </row>
    <row r="4" spans="1:17" ht="15" x14ac:dyDescent="0.25">
      <c r="A4" s="40" t="s">
        <v>1</v>
      </c>
      <c r="B4" s="39">
        <f>'Tab 1 - Overview'!D7</f>
        <v>0</v>
      </c>
      <c r="C4" s="13"/>
      <c r="D4" s="13"/>
      <c r="E4" s="13"/>
    </row>
    <row r="5" spans="1:17" ht="15" x14ac:dyDescent="0.25">
      <c r="A5" s="40" t="s">
        <v>0</v>
      </c>
      <c r="B5" s="82">
        <f>'Tab 1 - Overview'!J7</f>
        <v>0</v>
      </c>
      <c r="C5" s="59"/>
      <c r="D5" s="90"/>
      <c r="E5" s="60"/>
    </row>
    <row r="6" spans="1:17" ht="15" x14ac:dyDescent="0.25">
      <c r="A6" s="40" t="s">
        <v>68</v>
      </c>
      <c r="B6" s="91" t="e">
        <f>'Tab 1 - Overview'!#REF!</f>
        <v>#REF!</v>
      </c>
      <c r="C6" s="59"/>
      <c r="D6" s="90"/>
      <c r="E6" s="60"/>
    </row>
    <row r="7" spans="1:17" ht="15" thickBot="1" x14ac:dyDescent="0.3"/>
    <row r="8" spans="1:17" ht="16.5" customHeight="1" thickBot="1" x14ac:dyDescent="0.3">
      <c r="A8" s="95"/>
      <c r="B8" s="95"/>
      <c r="C8" s="95"/>
      <c r="D8" s="95"/>
      <c r="E8" s="95"/>
      <c r="F8" s="95"/>
      <c r="G8" s="95"/>
      <c r="H8" s="260" t="s">
        <v>63</v>
      </c>
      <c r="I8" s="261"/>
      <c r="J8" s="261"/>
      <c r="K8" s="261"/>
      <c r="L8" s="261"/>
      <c r="M8" s="261"/>
      <c r="N8" s="261"/>
      <c r="O8" s="261"/>
      <c r="P8" s="262"/>
    </row>
    <row r="9" spans="1:17" ht="16.5" customHeight="1" x14ac:dyDescent="0.25">
      <c r="A9" s="273" t="s">
        <v>62</v>
      </c>
      <c r="B9" s="274"/>
      <c r="C9" s="274"/>
      <c r="D9" s="274"/>
      <c r="E9" s="274"/>
      <c r="F9" s="274"/>
      <c r="G9" s="275"/>
      <c r="H9" s="276" t="s">
        <v>41</v>
      </c>
      <c r="I9" s="277"/>
      <c r="J9" s="263" t="s">
        <v>42</v>
      </c>
      <c r="K9" s="263"/>
      <c r="L9" s="287" t="s">
        <v>43</v>
      </c>
      <c r="M9" s="288"/>
      <c r="N9" s="288"/>
      <c r="O9" s="288"/>
      <c r="P9" s="266" t="s">
        <v>44</v>
      </c>
    </row>
    <row r="10" spans="1:17" ht="30.75" thickBot="1" x14ac:dyDescent="0.3">
      <c r="A10" s="96" t="s">
        <v>34</v>
      </c>
      <c r="B10" s="97" t="s">
        <v>69</v>
      </c>
      <c r="C10" s="97" t="s">
        <v>45</v>
      </c>
      <c r="D10" s="98" t="s">
        <v>46</v>
      </c>
      <c r="E10" s="97" t="s">
        <v>47</v>
      </c>
      <c r="F10" s="97" t="s">
        <v>48</v>
      </c>
      <c r="G10" s="99" t="s">
        <v>44</v>
      </c>
      <c r="H10" s="65" t="s">
        <v>49</v>
      </c>
      <c r="I10" s="66" t="s">
        <v>50</v>
      </c>
      <c r="J10" s="66" t="s">
        <v>51</v>
      </c>
      <c r="K10" s="66" t="s">
        <v>52</v>
      </c>
      <c r="L10" s="100" t="s">
        <v>53</v>
      </c>
      <c r="M10" s="100" t="s">
        <v>54</v>
      </c>
      <c r="N10" s="66" t="s">
        <v>55</v>
      </c>
      <c r="O10" s="66" t="s">
        <v>56</v>
      </c>
      <c r="P10" s="267"/>
    </row>
    <row r="11" spans="1:17" ht="44.25" thickTop="1" thickBot="1" x14ac:dyDescent="0.3">
      <c r="A11" s="101" t="s">
        <v>57</v>
      </c>
      <c r="B11" s="102" t="s">
        <v>70</v>
      </c>
      <c r="C11" s="103">
        <v>2</v>
      </c>
      <c r="D11" s="104">
        <v>28</v>
      </c>
      <c r="E11" s="103">
        <v>24</v>
      </c>
      <c r="F11" s="105">
        <f t="shared" ref="F11:F30" si="0">E11*C11</f>
        <v>48</v>
      </c>
      <c r="G11" s="106">
        <f>D11*F11</f>
        <v>1344</v>
      </c>
      <c r="H11" s="67">
        <v>7.6499999999999999E-2</v>
      </c>
      <c r="I11" s="68">
        <v>0.32669999999999999</v>
      </c>
      <c r="J11" s="69">
        <v>3000</v>
      </c>
      <c r="K11" s="69">
        <v>126</v>
      </c>
      <c r="L11" s="103" t="s">
        <v>33</v>
      </c>
      <c r="M11" s="103" t="s">
        <v>58</v>
      </c>
      <c r="N11" s="68">
        <v>0.02</v>
      </c>
      <c r="O11" s="69">
        <v>0</v>
      </c>
      <c r="P11" s="107">
        <f>((SUM(H11:I11)+N11)*G11)+((J11+K11+O11))</f>
        <v>3694.7808</v>
      </c>
      <c r="Q11" s="108" t="s">
        <v>59</v>
      </c>
    </row>
    <row r="12" spans="1:17" ht="15" thickTop="1" x14ac:dyDescent="0.25">
      <c r="A12" s="70"/>
      <c r="B12" s="71"/>
      <c r="C12" s="71"/>
      <c r="D12" s="72"/>
      <c r="E12" s="71"/>
      <c r="F12" s="109">
        <f t="shared" si="0"/>
        <v>0</v>
      </c>
      <c r="G12" s="110">
        <f>D12*F12</f>
        <v>0</v>
      </c>
      <c r="H12" s="73"/>
      <c r="I12" s="74"/>
      <c r="J12" s="75"/>
      <c r="K12" s="75"/>
      <c r="L12" s="85"/>
      <c r="M12" s="85"/>
      <c r="N12" s="74"/>
      <c r="O12" s="75"/>
      <c r="P12" s="111">
        <f>((SUM(H12:I12)+N12)*G12)+((J12+K12+O12))</f>
        <v>0</v>
      </c>
    </row>
    <row r="13" spans="1:17" x14ac:dyDescent="0.25">
      <c r="A13" s="76"/>
      <c r="B13" s="77"/>
      <c r="C13" s="77"/>
      <c r="D13" s="78"/>
      <c r="E13" s="77"/>
      <c r="F13" s="112">
        <f t="shared" si="0"/>
        <v>0</v>
      </c>
      <c r="G13" s="113">
        <f t="shared" ref="G13:G30" si="1">D13*F13</f>
        <v>0</v>
      </c>
      <c r="H13" s="79"/>
      <c r="I13" s="80"/>
      <c r="J13" s="81"/>
      <c r="K13" s="81"/>
      <c r="L13" s="86"/>
      <c r="M13" s="86"/>
      <c r="N13" s="80"/>
      <c r="O13" s="81"/>
      <c r="P13" s="114">
        <f t="shared" ref="P13:P30" si="2">((SUM(H13:I13)+N13)*G13)+((J13+K13+O13))</f>
        <v>0</v>
      </c>
    </row>
    <row r="14" spans="1:17" x14ac:dyDescent="0.25">
      <c r="A14" s="76"/>
      <c r="B14" s="77"/>
      <c r="C14" s="77"/>
      <c r="D14" s="78"/>
      <c r="E14" s="77"/>
      <c r="F14" s="112">
        <f t="shared" si="0"/>
        <v>0</v>
      </c>
      <c r="G14" s="113">
        <f t="shared" si="1"/>
        <v>0</v>
      </c>
      <c r="H14" s="79"/>
      <c r="I14" s="80"/>
      <c r="J14" s="81"/>
      <c r="K14" s="81"/>
      <c r="L14" s="86"/>
      <c r="M14" s="86"/>
      <c r="N14" s="80"/>
      <c r="O14" s="81"/>
      <c r="P14" s="114">
        <f t="shared" si="2"/>
        <v>0</v>
      </c>
    </row>
    <row r="15" spans="1:17" x14ac:dyDescent="0.25">
      <c r="A15" s="76"/>
      <c r="B15" s="77"/>
      <c r="C15" s="77"/>
      <c r="D15" s="78"/>
      <c r="E15" s="77"/>
      <c r="F15" s="112">
        <f t="shared" si="0"/>
        <v>0</v>
      </c>
      <c r="G15" s="113">
        <f t="shared" si="1"/>
        <v>0</v>
      </c>
      <c r="H15" s="79"/>
      <c r="I15" s="80"/>
      <c r="J15" s="81"/>
      <c r="K15" s="81"/>
      <c r="L15" s="86"/>
      <c r="M15" s="86"/>
      <c r="N15" s="80"/>
      <c r="O15" s="81"/>
      <c r="P15" s="114">
        <f t="shared" si="2"/>
        <v>0</v>
      </c>
    </row>
    <row r="16" spans="1:17" x14ac:dyDescent="0.25">
      <c r="A16" s="76"/>
      <c r="B16" s="77"/>
      <c r="C16" s="77"/>
      <c r="D16" s="78"/>
      <c r="E16" s="77"/>
      <c r="F16" s="112">
        <f t="shared" si="0"/>
        <v>0</v>
      </c>
      <c r="G16" s="113">
        <f t="shared" si="1"/>
        <v>0</v>
      </c>
      <c r="H16" s="79"/>
      <c r="I16" s="80"/>
      <c r="J16" s="81"/>
      <c r="K16" s="81"/>
      <c r="L16" s="86"/>
      <c r="M16" s="86"/>
      <c r="N16" s="80"/>
      <c r="O16" s="81"/>
      <c r="P16" s="114">
        <f t="shared" si="2"/>
        <v>0</v>
      </c>
    </row>
    <row r="17" spans="1:16" x14ac:dyDescent="0.25">
      <c r="A17" s="76"/>
      <c r="B17" s="77"/>
      <c r="C17" s="77"/>
      <c r="D17" s="78"/>
      <c r="E17" s="77"/>
      <c r="F17" s="112">
        <f t="shared" si="0"/>
        <v>0</v>
      </c>
      <c r="G17" s="113">
        <f t="shared" si="1"/>
        <v>0</v>
      </c>
      <c r="H17" s="79"/>
      <c r="I17" s="80"/>
      <c r="J17" s="81"/>
      <c r="K17" s="81"/>
      <c r="L17" s="86"/>
      <c r="M17" s="86"/>
      <c r="N17" s="80"/>
      <c r="O17" s="81"/>
      <c r="P17" s="114">
        <f t="shared" si="2"/>
        <v>0</v>
      </c>
    </row>
    <row r="18" spans="1:16" x14ac:dyDescent="0.25">
      <c r="A18" s="76"/>
      <c r="B18" s="77"/>
      <c r="C18" s="77"/>
      <c r="D18" s="78"/>
      <c r="E18" s="77"/>
      <c r="F18" s="112">
        <f t="shared" si="0"/>
        <v>0</v>
      </c>
      <c r="G18" s="113">
        <f t="shared" si="1"/>
        <v>0</v>
      </c>
      <c r="H18" s="79"/>
      <c r="I18" s="80"/>
      <c r="J18" s="81"/>
      <c r="K18" s="81"/>
      <c r="L18" s="86"/>
      <c r="M18" s="86"/>
      <c r="N18" s="80"/>
      <c r="O18" s="81"/>
      <c r="P18" s="114">
        <f t="shared" si="2"/>
        <v>0</v>
      </c>
    </row>
    <row r="19" spans="1:16" x14ac:dyDescent="0.25">
      <c r="A19" s="76"/>
      <c r="B19" s="77"/>
      <c r="C19" s="77"/>
      <c r="D19" s="78"/>
      <c r="E19" s="77"/>
      <c r="F19" s="112">
        <f t="shared" si="0"/>
        <v>0</v>
      </c>
      <c r="G19" s="113">
        <f t="shared" si="1"/>
        <v>0</v>
      </c>
      <c r="H19" s="79"/>
      <c r="I19" s="80"/>
      <c r="J19" s="81"/>
      <c r="K19" s="81"/>
      <c r="L19" s="86"/>
      <c r="M19" s="86"/>
      <c r="N19" s="80"/>
      <c r="O19" s="81"/>
      <c r="P19" s="114">
        <f t="shared" si="2"/>
        <v>0</v>
      </c>
    </row>
    <row r="20" spans="1:16" x14ac:dyDescent="0.25">
      <c r="A20" s="76"/>
      <c r="B20" s="77"/>
      <c r="C20" s="77"/>
      <c r="D20" s="78"/>
      <c r="E20" s="77"/>
      <c r="F20" s="112">
        <f t="shared" si="0"/>
        <v>0</v>
      </c>
      <c r="G20" s="113">
        <f t="shared" si="1"/>
        <v>0</v>
      </c>
      <c r="H20" s="79"/>
      <c r="I20" s="80"/>
      <c r="J20" s="81"/>
      <c r="K20" s="81"/>
      <c r="L20" s="86"/>
      <c r="M20" s="86"/>
      <c r="N20" s="80"/>
      <c r="O20" s="81"/>
      <c r="P20" s="114">
        <f t="shared" si="2"/>
        <v>0</v>
      </c>
    </row>
    <row r="21" spans="1:16" x14ac:dyDescent="0.25">
      <c r="A21" s="76"/>
      <c r="B21" s="77"/>
      <c r="C21" s="77"/>
      <c r="D21" s="78"/>
      <c r="E21" s="77"/>
      <c r="F21" s="112">
        <f t="shared" si="0"/>
        <v>0</v>
      </c>
      <c r="G21" s="113">
        <f t="shared" si="1"/>
        <v>0</v>
      </c>
      <c r="H21" s="79"/>
      <c r="I21" s="80"/>
      <c r="J21" s="81"/>
      <c r="K21" s="81"/>
      <c r="L21" s="86"/>
      <c r="M21" s="86"/>
      <c r="N21" s="80"/>
      <c r="O21" s="81"/>
      <c r="P21" s="114">
        <f t="shared" si="2"/>
        <v>0</v>
      </c>
    </row>
    <row r="22" spans="1:16" x14ac:dyDescent="0.25">
      <c r="A22" s="76"/>
      <c r="B22" s="77"/>
      <c r="C22" s="77"/>
      <c r="D22" s="78"/>
      <c r="E22" s="77"/>
      <c r="F22" s="112">
        <f t="shared" si="0"/>
        <v>0</v>
      </c>
      <c r="G22" s="113">
        <f t="shared" si="1"/>
        <v>0</v>
      </c>
      <c r="H22" s="79"/>
      <c r="I22" s="80"/>
      <c r="J22" s="81"/>
      <c r="K22" s="81"/>
      <c r="L22" s="86"/>
      <c r="M22" s="86"/>
      <c r="N22" s="80"/>
      <c r="O22" s="81"/>
      <c r="P22" s="114">
        <f t="shared" si="2"/>
        <v>0</v>
      </c>
    </row>
    <row r="23" spans="1:16" x14ac:dyDescent="0.25">
      <c r="A23" s="76"/>
      <c r="B23" s="77"/>
      <c r="C23" s="77"/>
      <c r="D23" s="78"/>
      <c r="E23" s="77"/>
      <c r="F23" s="112">
        <f t="shared" si="0"/>
        <v>0</v>
      </c>
      <c r="G23" s="113">
        <f t="shared" si="1"/>
        <v>0</v>
      </c>
      <c r="H23" s="79"/>
      <c r="I23" s="80"/>
      <c r="J23" s="81"/>
      <c r="K23" s="81"/>
      <c r="L23" s="86"/>
      <c r="M23" s="86"/>
      <c r="N23" s="80"/>
      <c r="O23" s="81"/>
      <c r="P23" s="114">
        <f t="shared" si="2"/>
        <v>0</v>
      </c>
    </row>
    <row r="24" spans="1:16" x14ac:dyDescent="0.25">
      <c r="A24" s="76"/>
      <c r="B24" s="77"/>
      <c r="C24" s="77"/>
      <c r="D24" s="78"/>
      <c r="E24" s="77"/>
      <c r="F24" s="112">
        <f t="shared" si="0"/>
        <v>0</v>
      </c>
      <c r="G24" s="113">
        <f t="shared" si="1"/>
        <v>0</v>
      </c>
      <c r="H24" s="79"/>
      <c r="I24" s="80"/>
      <c r="J24" s="81"/>
      <c r="K24" s="81"/>
      <c r="L24" s="86"/>
      <c r="M24" s="86"/>
      <c r="N24" s="80"/>
      <c r="O24" s="81"/>
      <c r="P24" s="114">
        <f t="shared" si="2"/>
        <v>0</v>
      </c>
    </row>
    <row r="25" spans="1:16" x14ac:dyDescent="0.25">
      <c r="A25" s="76"/>
      <c r="B25" s="77"/>
      <c r="C25" s="77"/>
      <c r="D25" s="78"/>
      <c r="E25" s="77"/>
      <c r="F25" s="112">
        <f t="shared" si="0"/>
        <v>0</v>
      </c>
      <c r="G25" s="113">
        <f t="shared" si="1"/>
        <v>0</v>
      </c>
      <c r="H25" s="79"/>
      <c r="I25" s="80"/>
      <c r="J25" s="81"/>
      <c r="K25" s="81"/>
      <c r="L25" s="86"/>
      <c r="M25" s="86"/>
      <c r="N25" s="80"/>
      <c r="O25" s="81"/>
      <c r="P25" s="114">
        <f t="shared" si="2"/>
        <v>0</v>
      </c>
    </row>
    <row r="26" spans="1:16" x14ac:dyDescent="0.25">
      <c r="A26" s="76"/>
      <c r="B26" s="77"/>
      <c r="C26" s="77"/>
      <c r="D26" s="78"/>
      <c r="E26" s="77"/>
      <c r="F26" s="112">
        <f t="shared" si="0"/>
        <v>0</v>
      </c>
      <c r="G26" s="113">
        <f t="shared" si="1"/>
        <v>0</v>
      </c>
      <c r="H26" s="79"/>
      <c r="I26" s="80"/>
      <c r="J26" s="81"/>
      <c r="K26" s="81"/>
      <c r="L26" s="86"/>
      <c r="M26" s="86"/>
      <c r="N26" s="80"/>
      <c r="O26" s="81"/>
      <c r="P26" s="114">
        <f t="shared" si="2"/>
        <v>0</v>
      </c>
    </row>
    <row r="27" spans="1:16" x14ac:dyDescent="0.25">
      <c r="A27" s="76"/>
      <c r="B27" s="77"/>
      <c r="C27" s="77"/>
      <c r="D27" s="78"/>
      <c r="E27" s="77"/>
      <c r="F27" s="112">
        <f t="shared" si="0"/>
        <v>0</v>
      </c>
      <c r="G27" s="113">
        <f t="shared" si="1"/>
        <v>0</v>
      </c>
      <c r="H27" s="79"/>
      <c r="I27" s="80"/>
      <c r="J27" s="81"/>
      <c r="K27" s="81"/>
      <c r="L27" s="86"/>
      <c r="M27" s="86"/>
      <c r="N27" s="80"/>
      <c r="O27" s="81"/>
      <c r="P27" s="114">
        <f t="shared" si="2"/>
        <v>0</v>
      </c>
    </row>
    <row r="28" spans="1:16" x14ac:dyDescent="0.25">
      <c r="A28" s="76"/>
      <c r="B28" s="77"/>
      <c r="C28" s="77"/>
      <c r="D28" s="78"/>
      <c r="E28" s="77"/>
      <c r="F28" s="112">
        <f t="shared" si="0"/>
        <v>0</v>
      </c>
      <c r="G28" s="113">
        <f t="shared" si="1"/>
        <v>0</v>
      </c>
      <c r="H28" s="79"/>
      <c r="I28" s="80"/>
      <c r="J28" s="81"/>
      <c r="K28" s="81"/>
      <c r="L28" s="86"/>
      <c r="M28" s="86"/>
      <c r="N28" s="80"/>
      <c r="O28" s="81"/>
      <c r="P28" s="114">
        <f t="shared" si="2"/>
        <v>0</v>
      </c>
    </row>
    <row r="29" spans="1:16" x14ac:dyDescent="0.25">
      <c r="A29" s="76"/>
      <c r="B29" s="77"/>
      <c r="C29" s="77"/>
      <c r="D29" s="78"/>
      <c r="E29" s="77"/>
      <c r="F29" s="112">
        <f t="shared" si="0"/>
        <v>0</v>
      </c>
      <c r="G29" s="113">
        <f t="shared" si="1"/>
        <v>0</v>
      </c>
      <c r="H29" s="79"/>
      <c r="I29" s="80"/>
      <c r="J29" s="81"/>
      <c r="K29" s="81"/>
      <c r="L29" s="86"/>
      <c r="M29" s="86"/>
      <c r="N29" s="80"/>
      <c r="O29" s="81"/>
      <c r="P29" s="114">
        <f t="shared" si="2"/>
        <v>0</v>
      </c>
    </row>
    <row r="30" spans="1:16" x14ac:dyDescent="0.25">
      <c r="A30" s="76"/>
      <c r="B30" s="77"/>
      <c r="C30" s="77"/>
      <c r="D30" s="78"/>
      <c r="E30" s="77"/>
      <c r="F30" s="112">
        <f t="shared" si="0"/>
        <v>0</v>
      </c>
      <c r="G30" s="113">
        <f t="shared" si="1"/>
        <v>0</v>
      </c>
      <c r="H30" s="79"/>
      <c r="I30" s="80"/>
      <c r="J30" s="81"/>
      <c r="K30" s="81"/>
      <c r="L30" s="86"/>
      <c r="M30" s="86"/>
      <c r="N30" s="80"/>
      <c r="O30" s="81"/>
      <c r="P30" s="114">
        <f t="shared" si="2"/>
        <v>0</v>
      </c>
    </row>
    <row r="31" spans="1:16" s="117" customFormat="1" ht="17.25" customHeight="1" thickBot="1" x14ac:dyDescent="0.3">
      <c r="A31" s="285" t="s">
        <v>67</v>
      </c>
      <c r="B31" s="286"/>
      <c r="C31" s="286"/>
      <c r="D31" s="286"/>
      <c r="E31" s="286"/>
      <c r="F31" s="286"/>
      <c r="G31" s="115">
        <f>SUM(G12:G30)</f>
        <v>0</v>
      </c>
      <c r="H31" s="268" t="s">
        <v>65</v>
      </c>
      <c r="I31" s="269"/>
      <c r="J31" s="269"/>
      <c r="K31" s="269"/>
      <c r="L31" s="269"/>
      <c r="M31" s="269"/>
      <c r="N31" s="269"/>
      <c r="O31" s="269"/>
      <c r="P31" s="116">
        <f>SUM(P12:P30)</f>
        <v>0</v>
      </c>
    </row>
    <row r="32" spans="1:16" ht="17.25" customHeight="1" x14ac:dyDescent="0.25">
      <c r="A32" s="118"/>
      <c r="B32" s="118"/>
      <c r="C32" s="118"/>
      <c r="D32" s="118"/>
      <c r="E32" s="118"/>
      <c r="F32" s="118"/>
      <c r="G32" s="119"/>
      <c r="H32" s="118"/>
      <c r="I32" s="118"/>
      <c r="J32" s="118"/>
      <c r="K32" s="118"/>
      <c r="L32" s="118"/>
      <c r="M32" s="118"/>
      <c r="N32" s="118"/>
      <c r="O32" s="118"/>
      <c r="P32" s="119"/>
    </row>
    <row r="33" spans="1:16" ht="15" thickBot="1" x14ac:dyDescent="0.3"/>
    <row r="34" spans="1:16" ht="16.5" customHeight="1" thickBot="1" x14ac:dyDescent="0.3">
      <c r="A34" s="95"/>
      <c r="B34" s="95"/>
      <c r="C34" s="95"/>
      <c r="D34" s="95"/>
      <c r="E34" s="95"/>
      <c r="F34" s="95"/>
      <c r="G34" s="95"/>
      <c r="H34" s="260" t="s">
        <v>64</v>
      </c>
      <c r="I34" s="261"/>
      <c r="J34" s="261"/>
      <c r="K34" s="261"/>
      <c r="L34" s="261"/>
      <c r="M34" s="261"/>
      <c r="N34" s="261"/>
      <c r="O34" s="261"/>
      <c r="P34" s="262"/>
    </row>
    <row r="35" spans="1:16" ht="16.5" customHeight="1" x14ac:dyDescent="0.25">
      <c r="A35" s="273" t="s">
        <v>60</v>
      </c>
      <c r="B35" s="274"/>
      <c r="C35" s="274"/>
      <c r="D35" s="274"/>
      <c r="E35" s="274"/>
      <c r="F35" s="274"/>
      <c r="G35" s="275"/>
      <c r="H35" s="276" t="s">
        <v>41</v>
      </c>
      <c r="I35" s="277"/>
      <c r="J35" s="263" t="s">
        <v>42</v>
      </c>
      <c r="K35" s="263"/>
      <c r="L35" s="264" t="s">
        <v>43</v>
      </c>
      <c r="M35" s="263"/>
      <c r="N35" s="263"/>
      <c r="O35" s="265"/>
      <c r="P35" s="266" t="s">
        <v>44</v>
      </c>
    </row>
    <row r="36" spans="1:16" ht="30.75" thickBot="1" x14ac:dyDescent="0.3">
      <c r="A36" s="96" t="s">
        <v>34</v>
      </c>
      <c r="B36" s="97" t="s">
        <v>69</v>
      </c>
      <c r="C36" s="97" t="s">
        <v>45</v>
      </c>
      <c r="D36" s="98" t="s">
        <v>46</v>
      </c>
      <c r="E36" s="97" t="s">
        <v>47</v>
      </c>
      <c r="F36" s="97" t="s">
        <v>48</v>
      </c>
      <c r="G36" s="99" t="s">
        <v>44</v>
      </c>
      <c r="H36" s="65" t="s">
        <v>49</v>
      </c>
      <c r="I36" s="66" t="s">
        <v>50</v>
      </c>
      <c r="J36" s="66" t="s">
        <v>51</v>
      </c>
      <c r="K36" s="66" t="s">
        <v>52</v>
      </c>
      <c r="L36" s="100" t="s">
        <v>53</v>
      </c>
      <c r="M36" s="100" t="s">
        <v>54</v>
      </c>
      <c r="N36" s="66" t="s">
        <v>55</v>
      </c>
      <c r="O36" s="66" t="s">
        <v>56</v>
      </c>
      <c r="P36" s="267"/>
    </row>
    <row r="37" spans="1:16" ht="43.5" customHeight="1" thickTop="1" thickBot="1" x14ac:dyDescent="0.3">
      <c r="A37" s="101" t="s">
        <v>57</v>
      </c>
      <c r="B37" s="102" t="s">
        <v>71</v>
      </c>
      <c r="C37" s="103">
        <v>2</v>
      </c>
      <c r="D37" s="104">
        <v>52</v>
      </c>
      <c r="E37" s="103">
        <v>16</v>
      </c>
      <c r="F37" s="105">
        <f t="shared" ref="F37:F56" si="3">E37*C37</f>
        <v>32</v>
      </c>
      <c r="G37" s="106">
        <f>D37*F37</f>
        <v>1664</v>
      </c>
      <c r="H37" s="67">
        <v>7.6499999999999999E-2</v>
      </c>
      <c r="I37" s="68">
        <v>0.32669999999999999</v>
      </c>
      <c r="J37" s="283" t="s">
        <v>75</v>
      </c>
      <c r="K37" s="284"/>
      <c r="L37" s="103" t="s">
        <v>33</v>
      </c>
      <c r="M37" s="103" t="s">
        <v>58</v>
      </c>
      <c r="N37" s="68">
        <v>0.02</v>
      </c>
      <c r="O37" s="69" t="s">
        <v>75</v>
      </c>
      <c r="P37" s="107">
        <f>((SUM(H37:I37)+N37)*G37)</f>
        <v>704.20479999999998</v>
      </c>
    </row>
    <row r="38" spans="1:16" ht="15.75" customHeight="1" thickTop="1" x14ac:dyDescent="0.25">
      <c r="A38" s="70"/>
      <c r="B38" s="71"/>
      <c r="C38" s="71"/>
      <c r="D38" s="72"/>
      <c r="E38" s="71"/>
      <c r="F38" s="109">
        <f t="shared" si="3"/>
        <v>0</v>
      </c>
      <c r="G38" s="110">
        <f>D38*F38</f>
        <v>0</v>
      </c>
      <c r="H38" s="73"/>
      <c r="I38" s="74"/>
      <c r="J38" s="281" t="s">
        <v>75</v>
      </c>
      <c r="K38" s="281"/>
      <c r="L38" s="85"/>
      <c r="M38" s="85"/>
      <c r="N38" s="74"/>
      <c r="O38" s="84" t="s">
        <v>75</v>
      </c>
      <c r="P38" s="111">
        <f t="shared" ref="P38:P56" si="4">((SUM(H38:I38)+N38)*G38)</f>
        <v>0</v>
      </c>
    </row>
    <row r="39" spans="1:16" ht="15" customHeight="1" x14ac:dyDescent="0.25">
      <c r="A39" s="76"/>
      <c r="B39" s="77"/>
      <c r="C39" s="77"/>
      <c r="D39" s="78"/>
      <c r="E39" s="77"/>
      <c r="F39" s="112">
        <f t="shared" si="3"/>
        <v>0</v>
      </c>
      <c r="G39" s="113">
        <f t="shared" ref="G39:G56" si="5">D39*F39</f>
        <v>0</v>
      </c>
      <c r="H39" s="79"/>
      <c r="I39" s="80"/>
      <c r="J39" s="282" t="s">
        <v>75</v>
      </c>
      <c r="K39" s="282"/>
      <c r="L39" s="86"/>
      <c r="M39" s="86"/>
      <c r="N39" s="80"/>
      <c r="O39" s="84" t="s">
        <v>75</v>
      </c>
      <c r="P39" s="114">
        <f t="shared" si="4"/>
        <v>0</v>
      </c>
    </row>
    <row r="40" spans="1:16" ht="15" customHeight="1" x14ac:dyDescent="0.25">
      <c r="A40" s="76"/>
      <c r="B40" s="77"/>
      <c r="C40" s="77"/>
      <c r="D40" s="78"/>
      <c r="E40" s="77"/>
      <c r="F40" s="112">
        <f t="shared" si="3"/>
        <v>0</v>
      </c>
      <c r="G40" s="113">
        <f t="shared" si="5"/>
        <v>0</v>
      </c>
      <c r="H40" s="79"/>
      <c r="I40" s="80"/>
      <c r="J40" s="282" t="s">
        <v>75</v>
      </c>
      <c r="K40" s="282"/>
      <c r="L40" s="86"/>
      <c r="M40" s="86"/>
      <c r="N40" s="80"/>
      <c r="O40" s="84" t="s">
        <v>75</v>
      </c>
      <c r="P40" s="114">
        <f t="shared" si="4"/>
        <v>0</v>
      </c>
    </row>
    <row r="41" spans="1:16" ht="15" customHeight="1" x14ac:dyDescent="0.25">
      <c r="A41" s="76"/>
      <c r="B41" s="77"/>
      <c r="C41" s="77"/>
      <c r="D41" s="78"/>
      <c r="E41" s="77"/>
      <c r="F41" s="112">
        <f t="shared" si="3"/>
        <v>0</v>
      </c>
      <c r="G41" s="113">
        <f t="shared" si="5"/>
        <v>0</v>
      </c>
      <c r="H41" s="79"/>
      <c r="I41" s="80"/>
      <c r="J41" s="282" t="s">
        <v>75</v>
      </c>
      <c r="K41" s="282"/>
      <c r="L41" s="86"/>
      <c r="M41" s="86"/>
      <c r="N41" s="80"/>
      <c r="O41" s="84" t="s">
        <v>75</v>
      </c>
      <c r="P41" s="114">
        <f t="shared" si="4"/>
        <v>0</v>
      </c>
    </row>
    <row r="42" spans="1:16" ht="15" customHeight="1" x14ac:dyDescent="0.25">
      <c r="A42" s="76"/>
      <c r="B42" s="77"/>
      <c r="C42" s="77"/>
      <c r="D42" s="78"/>
      <c r="E42" s="77"/>
      <c r="F42" s="112">
        <f t="shared" si="3"/>
        <v>0</v>
      </c>
      <c r="G42" s="113">
        <f t="shared" si="5"/>
        <v>0</v>
      </c>
      <c r="H42" s="79"/>
      <c r="I42" s="80"/>
      <c r="J42" s="282" t="s">
        <v>75</v>
      </c>
      <c r="K42" s="282"/>
      <c r="L42" s="86"/>
      <c r="M42" s="86"/>
      <c r="N42" s="80"/>
      <c r="O42" s="84" t="s">
        <v>75</v>
      </c>
      <c r="P42" s="114">
        <f t="shared" si="4"/>
        <v>0</v>
      </c>
    </row>
    <row r="43" spans="1:16" ht="15" customHeight="1" x14ac:dyDescent="0.25">
      <c r="A43" s="76"/>
      <c r="B43" s="77"/>
      <c r="C43" s="77"/>
      <c r="D43" s="78"/>
      <c r="E43" s="77"/>
      <c r="F43" s="112">
        <f t="shared" si="3"/>
        <v>0</v>
      </c>
      <c r="G43" s="113">
        <f t="shared" si="5"/>
        <v>0</v>
      </c>
      <c r="H43" s="79"/>
      <c r="I43" s="80"/>
      <c r="J43" s="282" t="s">
        <v>75</v>
      </c>
      <c r="K43" s="282"/>
      <c r="L43" s="86"/>
      <c r="M43" s="86"/>
      <c r="N43" s="80"/>
      <c r="O43" s="84" t="s">
        <v>75</v>
      </c>
      <c r="P43" s="114">
        <f t="shared" si="4"/>
        <v>0</v>
      </c>
    </row>
    <row r="44" spans="1:16" ht="15" customHeight="1" x14ac:dyDescent="0.25">
      <c r="A44" s="76"/>
      <c r="B44" s="77"/>
      <c r="C44" s="77"/>
      <c r="D44" s="78"/>
      <c r="E44" s="77"/>
      <c r="F44" s="112">
        <f t="shared" si="3"/>
        <v>0</v>
      </c>
      <c r="G44" s="113">
        <f t="shared" si="5"/>
        <v>0</v>
      </c>
      <c r="H44" s="79"/>
      <c r="I44" s="80"/>
      <c r="J44" s="282" t="s">
        <v>75</v>
      </c>
      <c r="K44" s="282"/>
      <c r="L44" s="86"/>
      <c r="M44" s="86"/>
      <c r="N44" s="80"/>
      <c r="O44" s="84" t="s">
        <v>75</v>
      </c>
      <c r="P44" s="114">
        <f t="shared" si="4"/>
        <v>0</v>
      </c>
    </row>
    <row r="45" spans="1:16" ht="15" customHeight="1" x14ac:dyDescent="0.25">
      <c r="A45" s="76"/>
      <c r="B45" s="77"/>
      <c r="C45" s="77"/>
      <c r="D45" s="78"/>
      <c r="E45" s="77"/>
      <c r="F45" s="112">
        <f t="shared" si="3"/>
        <v>0</v>
      </c>
      <c r="G45" s="113">
        <f t="shared" si="5"/>
        <v>0</v>
      </c>
      <c r="H45" s="79"/>
      <c r="I45" s="80"/>
      <c r="J45" s="282" t="s">
        <v>75</v>
      </c>
      <c r="K45" s="282"/>
      <c r="L45" s="86"/>
      <c r="M45" s="86"/>
      <c r="N45" s="80"/>
      <c r="O45" s="84" t="s">
        <v>75</v>
      </c>
      <c r="P45" s="114">
        <f t="shared" si="4"/>
        <v>0</v>
      </c>
    </row>
    <row r="46" spans="1:16" ht="15" customHeight="1" x14ac:dyDescent="0.25">
      <c r="A46" s="76"/>
      <c r="B46" s="77"/>
      <c r="C46" s="77"/>
      <c r="D46" s="78"/>
      <c r="E46" s="77"/>
      <c r="F46" s="112">
        <f t="shared" si="3"/>
        <v>0</v>
      </c>
      <c r="G46" s="113">
        <f t="shared" si="5"/>
        <v>0</v>
      </c>
      <c r="H46" s="79"/>
      <c r="I46" s="80"/>
      <c r="J46" s="282" t="s">
        <v>75</v>
      </c>
      <c r="K46" s="282"/>
      <c r="L46" s="86"/>
      <c r="M46" s="86"/>
      <c r="N46" s="80"/>
      <c r="O46" s="84" t="s">
        <v>75</v>
      </c>
      <c r="P46" s="114">
        <f t="shared" si="4"/>
        <v>0</v>
      </c>
    </row>
    <row r="47" spans="1:16" ht="15" customHeight="1" x14ac:dyDescent="0.25">
      <c r="A47" s="76"/>
      <c r="B47" s="77"/>
      <c r="C47" s="77"/>
      <c r="D47" s="78"/>
      <c r="E47" s="77"/>
      <c r="F47" s="112">
        <f t="shared" si="3"/>
        <v>0</v>
      </c>
      <c r="G47" s="113">
        <f t="shared" si="5"/>
        <v>0</v>
      </c>
      <c r="H47" s="79"/>
      <c r="I47" s="80"/>
      <c r="J47" s="282" t="s">
        <v>75</v>
      </c>
      <c r="K47" s="282"/>
      <c r="L47" s="86"/>
      <c r="M47" s="86"/>
      <c r="N47" s="80"/>
      <c r="O47" s="84" t="s">
        <v>75</v>
      </c>
      <c r="P47" s="114">
        <f t="shared" si="4"/>
        <v>0</v>
      </c>
    </row>
    <row r="48" spans="1:16" ht="15" customHeight="1" x14ac:dyDescent="0.25">
      <c r="A48" s="76"/>
      <c r="B48" s="77"/>
      <c r="C48" s="77"/>
      <c r="D48" s="78"/>
      <c r="E48" s="77"/>
      <c r="F48" s="112">
        <f t="shared" si="3"/>
        <v>0</v>
      </c>
      <c r="G48" s="113">
        <f t="shared" si="5"/>
        <v>0</v>
      </c>
      <c r="H48" s="79"/>
      <c r="I48" s="80"/>
      <c r="J48" s="282" t="s">
        <v>75</v>
      </c>
      <c r="K48" s="282"/>
      <c r="L48" s="86"/>
      <c r="M48" s="86"/>
      <c r="N48" s="80"/>
      <c r="O48" s="84" t="s">
        <v>75</v>
      </c>
      <c r="P48" s="114">
        <f t="shared" si="4"/>
        <v>0</v>
      </c>
    </row>
    <row r="49" spans="1:16" ht="15" customHeight="1" x14ac:dyDescent="0.25">
      <c r="A49" s="76"/>
      <c r="B49" s="77"/>
      <c r="C49" s="77"/>
      <c r="D49" s="78"/>
      <c r="E49" s="77"/>
      <c r="F49" s="112">
        <f t="shared" si="3"/>
        <v>0</v>
      </c>
      <c r="G49" s="113">
        <f t="shared" si="5"/>
        <v>0</v>
      </c>
      <c r="H49" s="79"/>
      <c r="I49" s="80"/>
      <c r="J49" s="282" t="s">
        <v>75</v>
      </c>
      <c r="K49" s="282"/>
      <c r="L49" s="86"/>
      <c r="M49" s="86"/>
      <c r="N49" s="80"/>
      <c r="O49" s="84" t="s">
        <v>75</v>
      </c>
      <c r="P49" s="114">
        <f t="shared" si="4"/>
        <v>0</v>
      </c>
    </row>
    <row r="50" spans="1:16" ht="15" customHeight="1" x14ac:dyDescent="0.25">
      <c r="A50" s="76"/>
      <c r="B50" s="77"/>
      <c r="C50" s="77"/>
      <c r="D50" s="78"/>
      <c r="E50" s="77"/>
      <c r="F50" s="112">
        <f t="shared" si="3"/>
        <v>0</v>
      </c>
      <c r="G50" s="113">
        <f t="shared" si="5"/>
        <v>0</v>
      </c>
      <c r="H50" s="79"/>
      <c r="I50" s="80"/>
      <c r="J50" s="282" t="s">
        <v>75</v>
      </c>
      <c r="K50" s="282"/>
      <c r="L50" s="86"/>
      <c r="M50" s="86"/>
      <c r="N50" s="80"/>
      <c r="O50" s="84" t="s">
        <v>75</v>
      </c>
      <c r="P50" s="114">
        <f t="shared" si="4"/>
        <v>0</v>
      </c>
    </row>
    <row r="51" spans="1:16" ht="15" customHeight="1" x14ac:dyDescent="0.25">
      <c r="A51" s="76"/>
      <c r="B51" s="77"/>
      <c r="C51" s="77"/>
      <c r="D51" s="78"/>
      <c r="E51" s="77"/>
      <c r="F51" s="112">
        <f t="shared" si="3"/>
        <v>0</v>
      </c>
      <c r="G51" s="113">
        <f t="shared" si="5"/>
        <v>0</v>
      </c>
      <c r="H51" s="79"/>
      <c r="I51" s="80"/>
      <c r="J51" s="282" t="s">
        <v>75</v>
      </c>
      <c r="K51" s="282"/>
      <c r="L51" s="86"/>
      <c r="M51" s="86"/>
      <c r="N51" s="80"/>
      <c r="O51" s="84" t="s">
        <v>75</v>
      </c>
      <c r="P51" s="114">
        <f t="shared" si="4"/>
        <v>0</v>
      </c>
    </row>
    <row r="52" spans="1:16" ht="15" customHeight="1" x14ac:dyDescent="0.25">
      <c r="A52" s="76"/>
      <c r="B52" s="77"/>
      <c r="C52" s="77"/>
      <c r="D52" s="78"/>
      <c r="E52" s="77"/>
      <c r="F52" s="112">
        <f t="shared" si="3"/>
        <v>0</v>
      </c>
      <c r="G52" s="113">
        <f t="shared" si="5"/>
        <v>0</v>
      </c>
      <c r="H52" s="79"/>
      <c r="I52" s="80"/>
      <c r="J52" s="282" t="s">
        <v>75</v>
      </c>
      <c r="K52" s="282"/>
      <c r="L52" s="86"/>
      <c r="M52" s="86"/>
      <c r="N52" s="80"/>
      <c r="O52" s="84" t="s">
        <v>75</v>
      </c>
      <c r="P52" s="114">
        <f t="shared" si="4"/>
        <v>0</v>
      </c>
    </row>
    <row r="53" spans="1:16" ht="15" customHeight="1" x14ac:dyDescent="0.25">
      <c r="A53" s="76"/>
      <c r="B53" s="77"/>
      <c r="C53" s="77"/>
      <c r="D53" s="78"/>
      <c r="E53" s="77"/>
      <c r="F53" s="112">
        <f t="shared" si="3"/>
        <v>0</v>
      </c>
      <c r="G53" s="113">
        <f t="shared" si="5"/>
        <v>0</v>
      </c>
      <c r="H53" s="79"/>
      <c r="I53" s="80"/>
      <c r="J53" s="282" t="s">
        <v>75</v>
      </c>
      <c r="K53" s="282"/>
      <c r="L53" s="86"/>
      <c r="M53" s="86"/>
      <c r="N53" s="80"/>
      <c r="O53" s="84" t="s">
        <v>75</v>
      </c>
      <c r="P53" s="114">
        <f t="shared" si="4"/>
        <v>0</v>
      </c>
    </row>
    <row r="54" spans="1:16" ht="15" customHeight="1" x14ac:dyDescent="0.25">
      <c r="A54" s="76"/>
      <c r="B54" s="77"/>
      <c r="C54" s="77"/>
      <c r="D54" s="78"/>
      <c r="E54" s="77"/>
      <c r="F54" s="112">
        <f t="shared" si="3"/>
        <v>0</v>
      </c>
      <c r="G54" s="113">
        <f t="shared" si="5"/>
        <v>0</v>
      </c>
      <c r="H54" s="79"/>
      <c r="I54" s="80"/>
      <c r="J54" s="282" t="s">
        <v>75</v>
      </c>
      <c r="K54" s="282"/>
      <c r="L54" s="86"/>
      <c r="M54" s="86"/>
      <c r="N54" s="80"/>
      <c r="O54" s="84" t="s">
        <v>75</v>
      </c>
      <c r="P54" s="114">
        <f t="shared" si="4"/>
        <v>0</v>
      </c>
    </row>
    <row r="55" spans="1:16" ht="15" customHeight="1" x14ac:dyDescent="0.25">
      <c r="A55" s="76"/>
      <c r="B55" s="77"/>
      <c r="C55" s="77"/>
      <c r="D55" s="78"/>
      <c r="E55" s="77"/>
      <c r="F55" s="112">
        <f t="shared" si="3"/>
        <v>0</v>
      </c>
      <c r="G55" s="113">
        <f t="shared" si="5"/>
        <v>0</v>
      </c>
      <c r="H55" s="79"/>
      <c r="I55" s="80"/>
      <c r="J55" s="282" t="s">
        <v>75</v>
      </c>
      <c r="K55" s="282"/>
      <c r="L55" s="86"/>
      <c r="M55" s="86"/>
      <c r="N55" s="80"/>
      <c r="O55" s="84" t="s">
        <v>75</v>
      </c>
      <c r="P55" s="114">
        <f t="shared" si="4"/>
        <v>0</v>
      </c>
    </row>
    <row r="56" spans="1:16" ht="15" customHeight="1" x14ac:dyDescent="0.25">
      <c r="A56" s="76"/>
      <c r="B56" s="77"/>
      <c r="C56" s="77"/>
      <c r="D56" s="78"/>
      <c r="E56" s="77"/>
      <c r="F56" s="112">
        <f t="shared" si="3"/>
        <v>0</v>
      </c>
      <c r="G56" s="113">
        <f t="shared" si="5"/>
        <v>0</v>
      </c>
      <c r="H56" s="79"/>
      <c r="I56" s="80"/>
      <c r="J56" s="282" t="s">
        <v>75</v>
      </c>
      <c r="K56" s="282"/>
      <c r="L56" s="86"/>
      <c r="M56" s="86"/>
      <c r="N56" s="80"/>
      <c r="O56" s="84" t="s">
        <v>75</v>
      </c>
      <c r="P56" s="114">
        <f t="shared" si="4"/>
        <v>0</v>
      </c>
    </row>
    <row r="57" spans="1:16" ht="17.25" customHeight="1" thickBot="1" x14ac:dyDescent="0.3">
      <c r="A57" s="271" t="s">
        <v>61</v>
      </c>
      <c r="B57" s="272"/>
      <c r="C57" s="272"/>
      <c r="D57" s="272"/>
      <c r="E57" s="272"/>
      <c r="F57" s="272"/>
      <c r="G57" s="120">
        <f>SUM(G38:G56)</f>
        <v>0</v>
      </c>
      <c r="H57" s="268" t="s">
        <v>66</v>
      </c>
      <c r="I57" s="269"/>
      <c r="J57" s="270"/>
      <c r="K57" s="270"/>
      <c r="L57" s="269"/>
      <c r="M57" s="269"/>
      <c r="N57" s="269"/>
      <c r="O57" s="269"/>
      <c r="P57" s="116">
        <f>SUM(P38:P56)</f>
        <v>0</v>
      </c>
    </row>
    <row r="58" spans="1:16" ht="16.5" customHeight="1" thickBot="1" x14ac:dyDescent="0.3">
      <c r="A58" s="258" t="s">
        <v>73</v>
      </c>
      <c r="B58" s="259"/>
      <c r="C58" s="259"/>
      <c r="D58" s="259"/>
      <c r="E58" s="259"/>
      <c r="F58" s="259"/>
      <c r="G58" s="121">
        <f>G31+G57</f>
        <v>0</v>
      </c>
      <c r="H58" s="278" t="s">
        <v>72</v>
      </c>
      <c r="I58" s="279"/>
      <c r="J58" s="279"/>
      <c r="K58" s="279"/>
      <c r="L58" s="279"/>
      <c r="M58" s="279"/>
      <c r="N58" s="279"/>
      <c r="O58" s="280"/>
      <c r="P58" s="122">
        <f>P31+P57</f>
        <v>0</v>
      </c>
    </row>
  </sheetData>
  <sheetProtection selectLockedCells="1"/>
  <mergeCells count="40">
    <mergeCell ref="J41:K41"/>
    <mergeCell ref="J40:K40"/>
    <mergeCell ref="J39:K39"/>
    <mergeCell ref="J37:K37"/>
    <mergeCell ref="A1:G1"/>
    <mergeCell ref="A2:G2"/>
    <mergeCell ref="A31:F31"/>
    <mergeCell ref="H31:O31"/>
    <mergeCell ref="H8:P8"/>
    <mergeCell ref="A9:G9"/>
    <mergeCell ref="H9:I9"/>
    <mergeCell ref="J9:K9"/>
    <mergeCell ref="L9:O9"/>
    <mergeCell ref="P9:P10"/>
    <mergeCell ref="J47:K47"/>
    <mergeCell ref="J46:K46"/>
    <mergeCell ref="J45:K45"/>
    <mergeCell ref="J44:K44"/>
    <mergeCell ref="J43:K43"/>
    <mergeCell ref="J52:K52"/>
    <mergeCell ref="J51:K51"/>
    <mergeCell ref="J50:K50"/>
    <mergeCell ref="J49:K49"/>
    <mergeCell ref="J48:K48"/>
    <mergeCell ref="A58:F58"/>
    <mergeCell ref="H34:P34"/>
    <mergeCell ref="J35:K35"/>
    <mergeCell ref="L35:O35"/>
    <mergeCell ref="P35:P36"/>
    <mergeCell ref="H57:O57"/>
    <mergeCell ref="A57:F57"/>
    <mergeCell ref="A35:G35"/>
    <mergeCell ref="H35:I35"/>
    <mergeCell ref="H58:O58"/>
    <mergeCell ref="J38:K38"/>
    <mergeCell ref="J56:K56"/>
    <mergeCell ref="J55:K55"/>
    <mergeCell ref="J54:K54"/>
    <mergeCell ref="J42:K42"/>
    <mergeCell ref="J53:K53"/>
  </mergeCells>
  <pageMargins left="0.7" right="0.7" top="0.75" bottom="0.75" header="0.3" footer="0.3"/>
  <pageSetup scale="43" fitToWidth="2" pageOrder="overThenDown"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960E345-140A-48D9-A410-B63EC4FBF185}">
          <x14:formula1>
            <xm:f>Sheet1!$A$5:$A$7</xm:f>
          </x14:formula1>
          <xm:sqref>M12:M30 M38:M56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1625F-B716-408D-9BA7-AAD774992C9F}">
  <sheetPr codeName="Sheet4"/>
  <dimension ref="A2:J27"/>
  <sheetViews>
    <sheetView view="pageLayout" zoomScaleNormal="100" workbookViewId="0">
      <selection activeCell="A10" sqref="A10"/>
    </sheetView>
  </sheetViews>
  <sheetFormatPr defaultColWidth="9.140625" defaultRowHeight="14.25" x14ac:dyDescent="0.2"/>
  <cols>
    <col min="1" max="1" width="16" style="1" bestFit="1" customWidth="1"/>
    <col min="2" max="2" width="16.85546875" style="1" bestFit="1" customWidth="1"/>
    <col min="3" max="3" width="15" style="1" bestFit="1" customWidth="1"/>
    <col min="4" max="4" width="19.28515625" style="1" bestFit="1" customWidth="1"/>
    <col min="5" max="5" width="9.85546875" style="1" bestFit="1" customWidth="1"/>
    <col min="6" max="6" width="10" style="1" bestFit="1" customWidth="1"/>
    <col min="7" max="7" width="10.140625" style="1" customWidth="1"/>
    <col min="8" max="8" width="9.85546875" style="1" bestFit="1" customWidth="1"/>
    <col min="9" max="9" width="14.7109375" style="1" customWidth="1"/>
    <col min="10" max="10" width="12" style="7" bestFit="1" customWidth="1"/>
    <col min="11" max="11" width="9.140625" style="1" customWidth="1"/>
    <col min="12" max="16384" width="9.140625" style="1"/>
  </cols>
  <sheetData>
    <row r="2" spans="1:10" ht="15" x14ac:dyDescent="0.25">
      <c r="A2" s="19" t="s">
        <v>0</v>
      </c>
      <c r="B2" s="22" t="e">
        <f>'Tab 1 - Overview'!#REF!</f>
        <v>#REF!</v>
      </c>
      <c r="D2" s="19" t="s">
        <v>1</v>
      </c>
      <c r="E2" s="289" t="e">
        <f>'Tab 1 - Overview'!#REF!</f>
        <v>#REF!</v>
      </c>
      <c r="F2" s="289"/>
      <c r="G2" s="289"/>
      <c r="H2" s="289"/>
      <c r="I2" s="289"/>
      <c r="J2" s="289"/>
    </row>
    <row r="3" spans="1:10" x14ac:dyDescent="0.2">
      <c r="A3" s="23"/>
      <c r="B3" s="14"/>
    </row>
    <row r="4" spans="1:10" ht="15" x14ac:dyDescent="0.25">
      <c r="A4" s="19" t="s">
        <v>27</v>
      </c>
      <c r="B4" s="22" t="e">
        <f>'Tab 1 - Overview'!#REF!</f>
        <v>#REF!</v>
      </c>
      <c r="D4" s="19" t="s">
        <v>2</v>
      </c>
      <c r="E4" s="296" t="e">
        <f>'Tab 1 - Overview'!#REF!</f>
        <v>#REF!</v>
      </c>
      <c r="F4" s="296"/>
      <c r="G4" s="2" t="s">
        <v>3</v>
      </c>
      <c r="H4" s="290" t="e">
        <f>'Tab 1 - Overview'!#REF!</f>
        <v>#REF!</v>
      </c>
      <c r="I4" s="290"/>
      <c r="J4" s="290"/>
    </row>
    <row r="5" spans="1:10" x14ac:dyDescent="0.2">
      <c r="A5" s="3"/>
      <c r="B5" s="3"/>
      <c r="C5" s="3"/>
      <c r="D5" s="3"/>
      <c r="E5" s="21"/>
      <c r="F5" s="21"/>
      <c r="H5" s="14"/>
      <c r="I5" s="14"/>
      <c r="J5" s="18"/>
    </row>
    <row r="6" spans="1:10" ht="15" x14ac:dyDescent="0.25">
      <c r="A6" s="27" t="s">
        <v>31</v>
      </c>
      <c r="B6" s="33" t="e">
        <f>CONCATENATE(B2,B4)</f>
        <v>#REF!</v>
      </c>
      <c r="C6" s="297" t="s">
        <v>30</v>
      </c>
      <c r="D6" s="298"/>
      <c r="E6" s="296" t="e">
        <f>'Tab 1 - Overview'!#REF!</f>
        <v>#REF!</v>
      </c>
      <c r="F6" s="296"/>
      <c r="G6" s="2" t="s">
        <v>3</v>
      </c>
      <c r="H6" s="290" t="e">
        <f>'Tab 1 - Overview'!#REF!</f>
        <v>#REF!</v>
      </c>
      <c r="I6" s="290"/>
      <c r="J6" s="290"/>
    </row>
    <row r="7" spans="1:10" x14ac:dyDescent="0.2">
      <c r="A7" s="3"/>
      <c r="B7" s="3"/>
      <c r="C7" s="3"/>
      <c r="D7" s="3"/>
      <c r="E7" s="3"/>
      <c r="F7" s="3"/>
    </row>
    <row r="8" spans="1:10" ht="23.25" x14ac:dyDescent="0.2">
      <c r="A8" s="294" t="s">
        <v>17</v>
      </c>
      <c r="B8" s="295"/>
      <c r="C8" s="295"/>
      <c r="D8" s="295"/>
      <c r="E8" s="295"/>
      <c r="F8" s="295"/>
      <c r="G8" s="295"/>
      <c r="H8" s="295"/>
      <c r="I8" s="295"/>
      <c r="J8" s="295"/>
    </row>
    <row r="9" spans="1:10" ht="51" x14ac:dyDescent="0.2">
      <c r="A9" s="8" t="s">
        <v>13</v>
      </c>
      <c r="B9" s="8" t="s">
        <v>26</v>
      </c>
      <c r="C9" s="8" t="s">
        <v>14</v>
      </c>
      <c r="D9" s="8" t="s">
        <v>18</v>
      </c>
      <c r="E9" s="8" t="s">
        <v>15</v>
      </c>
      <c r="F9" s="8" t="s">
        <v>19</v>
      </c>
      <c r="G9" s="8" t="s">
        <v>20</v>
      </c>
      <c r="H9" s="8" t="s">
        <v>16</v>
      </c>
      <c r="I9" s="8" t="s">
        <v>9</v>
      </c>
      <c r="J9" s="8" t="s">
        <v>8</v>
      </c>
    </row>
    <row r="10" spans="1:10" x14ac:dyDescent="0.2">
      <c r="A10" s="15"/>
      <c r="B10" s="25"/>
      <c r="C10" s="15"/>
      <c r="D10" s="25"/>
      <c r="E10" s="6"/>
      <c r="F10" s="6"/>
      <c r="G10" s="6"/>
      <c r="H10" s="6"/>
      <c r="I10" s="6"/>
      <c r="J10" s="9">
        <f>SUM(E10:H10)</f>
        <v>0</v>
      </c>
    </row>
    <row r="11" spans="1:10" x14ac:dyDescent="0.2">
      <c r="A11" s="15"/>
      <c r="B11" s="25"/>
      <c r="C11" s="15"/>
      <c r="D11" s="25"/>
      <c r="E11" s="6"/>
      <c r="F11" s="6"/>
      <c r="G11" s="6"/>
      <c r="H11" s="6"/>
      <c r="I11" s="6"/>
      <c r="J11" s="9">
        <f t="shared" ref="J11:J16" si="0">SUM(E11:H11)</f>
        <v>0</v>
      </c>
    </row>
    <row r="12" spans="1:10" x14ac:dyDescent="0.2">
      <c r="A12" s="15"/>
      <c r="B12" s="25"/>
      <c r="C12" s="15"/>
      <c r="D12" s="25"/>
      <c r="E12" s="6"/>
      <c r="F12" s="6"/>
      <c r="G12" s="6"/>
      <c r="H12" s="6"/>
      <c r="I12" s="6"/>
      <c r="J12" s="9">
        <f t="shared" si="0"/>
        <v>0</v>
      </c>
    </row>
    <row r="13" spans="1:10" x14ac:dyDescent="0.2">
      <c r="A13" s="15"/>
      <c r="B13" s="25"/>
      <c r="C13" s="15"/>
      <c r="D13" s="25"/>
      <c r="E13" s="6"/>
      <c r="F13" s="6"/>
      <c r="G13" s="6"/>
      <c r="H13" s="6"/>
      <c r="I13" s="6"/>
      <c r="J13" s="9">
        <f t="shared" si="0"/>
        <v>0</v>
      </c>
    </row>
    <row r="14" spans="1:10" x14ac:dyDescent="0.2">
      <c r="A14" s="15"/>
      <c r="B14" s="25"/>
      <c r="C14" s="15"/>
      <c r="D14" s="25"/>
      <c r="E14" s="6"/>
      <c r="F14" s="6"/>
      <c r="G14" s="6"/>
      <c r="H14" s="6"/>
      <c r="I14" s="6"/>
      <c r="J14" s="9">
        <f t="shared" si="0"/>
        <v>0</v>
      </c>
    </row>
    <row r="15" spans="1:10" x14ac:dyDescent="0.2">
      <c r="A15" s="15"/>
      <c r="B15" s="25"/>
      <c r="C15" s="15"/>
      <c r="D15" s="25"/>
      <c r="E15" s="6"/>
      <c r="F15" s="6"/>
      <c r="G15" s="6"/>
      <c r="H15" s="6"/>
      <c r="I15" s="6"/>
      <c r="J15" s="9">
        <f t="shared" si="0"/>
        <v>0</v>
      </c>
    </row>
    <row r="16" spans="1:10" x14ac:dyDescent="0.2">
      <c r="A16" s="15"/>
      <c r="B16" s="25"/>
      <c r="C16" s="15"/>
      <c r="D16" s="25"/>
      <c r="E16" s="6"/>
      <c r="F16" s="6"/>
      <c r="G16" s="6"/>
      <c r="H16" s="6"/>
      <c r="I16" s="6"/>
      <c r="J16" s="9">
        <f t="shared" si="0"/>
        <v>0</v>
      </c>
    </row>
    <row r="17" spans="1:10" x14ac:dyDescent="0.2">
      <c r="A17" s="15"/>
      <c r="B17" s="25"/>
      <c r="C17" s="15"/>
      <c r="D17" s="25"/>
      <c r="E17" s="6"/>
      <c r="F17" s="6"/>
      <c r="G17" s="6"/>
      <c r="H17" s="6"/>
      <c r="I17" s="6"/>
      <c r="J17" s="9">
        <f>SUM(E17:H17)</f>
        <v>0</v>
      </c>
    </row>
    <row r="18" spans="1:10" x14ac:dyDescent="0.2">
      <c r="A18" s="15"/>
      <c r="B18" s="25"/>
      <c r="C18" s="15"/>
      <c r="D18" s="25"/>
      <c r="E18" s="6"/>
      <c r="F18" s="6"/>
      <c r="G18" s="6"/>
      <c r="H18" s="6"/>
      <c r="I18" s="6"/>
      <c r="J18" s="9">
        <f t="shared" ref="J18:J26" si="1">SUM(E18:H18)</f>
        <v>0</v>
      </c>
    </row>
    <row r="19" spans="1:10" x14ac:dyDescent="0.2">
      <c r="A19" s="15"/>
      <c r="B19" s="25"/>
      <c r="C19" s="15"/>
      <c r="D19" s="25"/>
      <c r="E19" s="6"/>
      <c r="F19" s="6"/>
      <c r="G19" s="6"/>
      <c r="H19" s="6"/>
      <c r="I19" s="6"/>
      <c r="J19" s="9">
        <f t="shared" si="1"/>
        <v>0</v>
      </c>
    </row>
    <row r="20" spans="1:10" x14ac:dyDescent="0.2">
      <c r="A20" s="15"/>
      <c r="B20" s="25"/>
      <c r="C20" s="15"/>
      <c r="D20" s="25"/>
      <c r="E20" s="6"/>
      <c r="F20" s="6"/>
      <c r="G20" s="6"/>
      <c r="H20" s="6"/>
      <c r="I20" s="6"/>
      <c r="J20" s="9">
        <f t="shared" si="1"/>
        <v>0</v>
      </c>
    </row>
    <row r="21" spans="1:10" x14ac:dyDescent="0.2">
      <c r="A21" s="15"/>
      <c r="B21" s="25"/>
      <c r="C21" s="15"/>
      <c r="D21" s="25"/>
      <c r="E21" s="6"/>
      <c r="F21" s="6"/>
      <c r="G21" s="6"/>
      <c r="H21" s="6"/>
      <c r="I21" s="6"/>
      <c r="J21" s="9">
        <f t="shared" si="1"/>
        <v>0</v>
      </c>
    </row>
    <row r="22" spans="1:10" x14ac:dyDescent="0.2">
      <c r="A22" s="15"/>
      <c r="B22" s="25"/>
      <c r="C22" s="15"/>
      <c r="D22" s="25"/>
      <c r="E22" s="6"/>
      <c r="F22" s="6"/>
      <c r="G22" s="6"/>
      <c r="H22" s="6"/>
      <c r="I22" s="6"/>
      <c r="J22" s="9">
        <f t="shared" si="1"/>
        <v>0</v>
      </c>
    </row>
    <row r="23" spans="1:10" x14ac:dyDescent="0.2">
      <c r="A23" s="15"/>
      <c r="B23" s="25"/>
      <c r="C23" s="15"/>
      <c r="D23" s="25"/>
      <c r="E23" s="6"/>
      <c r="F23" s="6"/>
      <c r="G23" s="6"/>
      <c r="H23" s="6"/>
      <c r="I23" s="6"/>
      <c r="J23" s="9">
        <f t="shared" si="1"/>
        <v>0</v>
      </c>
    </row>
    <row r="24" spans="1:10" x14ac:dyDescent="0.2">
      <c r="A24" s="15"/>
      <c r="B24" s="25"/>
      <c r="C24" s="15"/>
      <c r="D24" s="25"/>
      <c r="E24" s="6"/>
      <c r="F24" s="6"/>
      <c r="G24" s="6"/>
      <c r="H24" s="6"/>
      <c r="I24" s="6"/>
      <c r="J24" s="9">
        <f t="shared" si="1"/>
        <v>0</v>
      </c>
    </row>
    <row r="25" spans="1:10" x14ac:dyDescent="0.2">
      <c r="A25" s="15"/>
      <c r="B25" s="25"/>
      <c r="C25" s="15"/>
      <c r="D25" s="25"/>
      <c r="E25" s="6"/>
      <c r="F25" s="6"/>
      <c r="G25" s="6"/>
      <c r="H25" s="6"/>
      <c r="I25" s="6"/>
      <c r="J25" s="9">
        <f t="shared" si="1"/>
        <v>0</v>
      </c>
    </row>
    <row r="26" spans="1:10" x14ac:dyDescent="0.2">
      <c r="A26" s="15"/>
      <c r="B26" s="25"/>
      <c r="C26" s="15"/>
      <c r="D26" s="25"/>
      <c r="E26" s="6"/>
      <c r="F26" s="6"/>
      <c r="G26" s="6"/>
      <c r="H26" s="6"/>
      <c r="I26" s="6"/>
      <c r="J26" s="9">
        <f t="shared" si="1"/>
        <v>0</v>
      </c>
    </row>
    <row r="27" spans="1:10" x14ac:dyDescent="0.2">
      <c r="A27" s="291" t="s">
        <v>10</v>
      </c>
      <c r="B27" s="292"/>
      <c r="C27" s="292"/>
      <c r="D27" s="292"/>
      <c r="E27" s="292"/>
      <c r="F27" s="292"/>
      <c r="G27" s="292"/>
      <c r="H27" s="292"/>
      <c r="I27" s="293"/>
      <c r="J27" s="16">
        <f>SUM(J10:J26)</f>
        <v>0</v>
      </c>
    </row>
  </sheetData>
  <sheetProtection algorithmName="SHA-512" hashValue="He4eKZMkx80Q94hDmNSavxVwcdN/kIhm8LGn7MLLKtnK9QXGjyiwna8JBW9chRs3WYB2f0zcvEKChv8wVBCE8w==" saltValue="140YsD7zMUHc6CIVGXgXyQ==" spinCount="100000" sheet="1" objects="1" selectLockedCells="1"/>
  <mergeCells count="8">
    <mergeCell ref="E2:J2"/>
    <mergeCell ref="H4:J4"/>
    <mergeCell ref="H6:J6"/>
    <mergeCell ref="A27:I27"/>
    <mergeCell ref="A8:J8"/>
    <mergeCell ref="E4:F4"/>
    <mergeCell ref="E6:F6"/>
    <mergeCell ref="C6:D6"/>
  </mergeCells>
  <pageMargins left="0.25" right="0.25" top="0.75" bottom="0.75" header="0.3" footer="0.3"/>
  <pageSetup orientation="landscape" r:id="rId1"/>
  <headerFooter>
    <oddHeader>&amp;C&amp;"Arial,Bold"FY2024-25 State Financial Assistance
Local Firearm Safety Training Program (LFSTP) Activity Reimbursement Report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F1496-FB9C-4C4A-8170-3F652A587412}">
  <sheetPr codeName="Sheet3">
    <pageSetUpPr fitToPage="1"/>
  </sheetPr>
  <dimension ref="A1:M37"/>
  <sheetViews>
    <sheetView showGridLines="0" showWhiteSpace="0" zoomScaleNormal="100" workbookViewId="0">
      <selection activeCell="C29" sqref="C29"/>
    </sheetView>
  </sheetViews>
  <sheetFormatPr defaultColWidth="9.140625" defaultRowHeight="14.25" x14ac:dyDescent="0.25"/>
  <cols>
    <col min="1" max="1" width="28" style="89" customWidth="1"/>
    <col min="2" max="2" width="10.85546875" style="128" bestFit="1" customWidth="1"/>
    <col min="3" max="3" width="15" style="128" customWidth="1"/>
    <col min="4" max="4" width="17.85546875" style="129" customWidth="1"/>
    <col min="5" max="5" width="48.7109375" style="128" customWidth="1"/>
    <col min="6" max="6" width="24.5703125" style="128" customWidth="1"/>
    <col min="7" max="7" width="17.28515625" style="89" customWidth="1"/>
    <col min="8" max="8" width="38" style="89" customWidth="1"/>
    <col min="9" max="16384" width="9.140625" style="89"/>
  </cols>
  <sheetData>
    <row r="1" spans="1:13" s="29" customFormat="1" ht="15" customHeight="1" x14ac:dyDescent="0.25">
      <c r="A1" s="235" t="s">
        <v>37</v>
      </c>
      <c r="B1" s="235"/>
      <c r="C1" s="235"/>
      <c r="D1" s="235"/>
      <c r="E1" s="235"/>
      <c r="F1" s="235"/>
      <c r="G1" s="235"/>
      <c r="H1" s="57"/>
      <c r="I1" s="57"/>
      <c r="J1" s="57"/>
      <c r="K1" s="57"/>
      <c r="L1" s="57"/>
      <c r="M1" s="57"/>
    </row>
    <row r="2" spans="1:13" s="29" customFormat="1" ht="15" x14ac:dyDescent="0.25">
      <c r="A2" s="235" t="s">
        <v>127</v>
      </c>
      <c r="B2" s="235"/>
      <c r="C2" s="235"/>
      <c r="D2" s="235"/>
      <c r="E2" s="235"/>
      <c r="F2" s="235"/>
      <c r="G2" s="235"/>
      <c r="H2" s="57"/>
      <c r="I2" s="57"/>
      <c r="J2" s="57"/>
      <c r="K2" s="57"/>
      <c r="L2" s="57"/>
      <c r="M2" s="57"/>
    </row>
    <row r="3" spans="1:13" x14ac:dyDescent="0.25">
      <c r="A3" s="87"/>
      <c r="B3" s="92"/>
      <c r="C3" s="93"/>
      <c r="D3" s="94"/>
      <c r="E3" s="87"/>
      <c r="F3" s="87"/>
      <c r="G3" s="88"/>
      <c r="H3" s="64"/>
      <c r="I3" s="64"/>
      <c r="J3" s="64"/>
      <c r="K3" s="64"/>
      <c r="L3" s="64"/>
      <c r="M3" s="64"/>
    </row>
    <row r="4" spans="1:13" ht="15" x14ac:dyDescent="0.25">
      <c r="A4" s="40" t="s">
        <v>1</v>
      </c>
      <c r="B4" s="289">
        <f>'Tab 1 - Overview'!D7</f>
        <v>0</v>
      </c>
      <c r="C4" s="289"/>
      <c r="D4" s="289"/>
      <c r="E4" s="13"/>
      <c r="F4" s="87"/>
      <c r="G4" s="88"/>
      <c r="H4" s="64"/>
      <c r="I4" s="64"/>
      <c r="J4" s="64"/>
      <c r="K4" s="64"/>
      <c r="L4" s="64"/>
      <c r="M4" s="64"/>
    </row>
    <row r="5" spans="1:13" ht="15" x14ac:dyDescent="0.25">
      <c r="A5" s="40" t="s">
        <v>0</v>
      </c>
      <c r="B5" s="304">
        <f>'Tab 1 - Overview'!J7</f>
        <v>0</v>
      </c>
      <c r="C5" s="304"/>
      <c r="D5" s="304"/>
      <c r="E5" s="60"/>
      <c r="F5" s="87"/>
      <c r="G5" s="88"/>
      <c r="H5" s="64"/>
      <c r="I5" s="64"/>
      <c r="J5" s="64"/>
      <c r="K5" s="64"/>
      <c r="L5" s="64"/>
      <c r="M5" s="64"/>
    </row>
    <row r="6" spans="1:13" ht="15" thickBot="1" x14ac:dyDescent="0.3"/>
    <row r="7" spans="1:13" ht="15" x14ac:dyDescent="0.25">
      <c r="A7" s="299" t="s">
        <v>84</v>
      </c>
      <c r="B7" s="300"/>
      <c r="C7" s="300"/>
      <c r="D7" s="300"/>
      <c r="E7" s="300"/>
      <c r="F7" s="300"/>
      <c r="G7" s="301"/>
    </row>
    <row r="8" spans="1:13" s="134" customFormat="1" ht="30.75" thickBot="1" x14ac:dyDescent="0.3">
      <c r="A8" s="130" t="s">
        <v>94</v>
      </c>
      <c r="B8" s="131" t="s">
        <v>77</v>
      </c>
      <c r="C8" s="131" t="s">
        <v>78</v>
      </c>
      <c r="D8" s="132" t="s">
        <v>79</v>
      </c>
      <c r="E8" s="131" t="s">
        <v>93</v>
      </c>
      <c r="F8" s="131" t="s">
        <v>80</v>
      </c>
      <c r="G8" s="133" t="s">
        <v>44</v>
      </c>
    </row>
    <row r="9" spans="1:13" s="134" customFormat="1" ht="44.25" thickTop="1" thickBot="1" x14ac:dyDescent="0.3">
      <c r="A9" s="135" t="s">
        <v>81</v>
      </c>
      <c r="B9" s="136">
        <v>2</v>
      </c>
      <c r="C9" s="136" t="s">
        <v>96</v>
      </c>
      <c r="D9" s="137">
        <v>1500</v>
      </c>
      <c r="E9" s="138" t="s">
        <v>95</v>
      </c>
      <c r="F9" s="136" t="s">
        <v>82</v>
      </c>
      <c r="G9" s="139">
        <f t="shared" ref="G9:G36" si="0">B9*D9</f>
        <v>3000</v>
      </c>
      <c r="H9" s="140" t="s">
        <v>83</v>
      </c>
    </row>
    <row r="10" spans="1:13" ht="15" thickTop="1" x14ac:dyDescent="0.25">
      <c r="A10" s="70"/>
      <c r="B10" s="71"/>
      <c r="C10" s="71"/>
      <c r="D10" s="72"/>
      <c r="E10" s="123"/>
      <c r="F10" s="71"/>
      <c r="G10" s="141">
        <f>B10*D10</f>
        <v>0</v>
      </c>
    </row>
    <row r="11" spans="1:13" x14ac:dyDescent="0.25">
      <c r="A11" s="76"/>
      <c r="B11" s="77"/>
      <c r="C11" s="77"/>
      <c r="D11" s="78"/>
      <c r="E11" s="124"/>
      <c r="F11" s="77"/>
      <c r="G11" s="142">
        <f t="shared" si="0"/>
        <v>0</v>
      </c>
    </row>
    <row r="12" spans="1:13" x14ac:dyDescent="0.25">
      <c r="A12" s="76"/>
      <c r="B12" s="77"/>
      <c r="C12" s="77"/>
      <c r="D12" s="78"/>
      <c r="E12" s="124"/>
      <c r="F12" s="77"/>
      <c r="G12" s="142">
        <f t="shared" si="0"/>
        <v>0</v>
      </c>
    </row>
    <row r="13" spans="1:13" x14ac:dyDescent="0.25">
      <c r="A13" s="76"/>
      <c r="B13" s="77"/>
      <c r="C13" s="77"/>
      <c r="D13" s="78"/>
      <c r="E13" s="124"/>
      <c r="F13" s="77"/>
      <c r="G13" s="142">
        <f t="shared" si="0"/>
        <v>0</v>
      </c>
    </row>
    <row r="14" spans="1:13" x14ac:dyDescent="0.25">
      <c r="A14" s="76"/>
      <c r="B14" s="77"/>
      <c r="C14" s="77"/>
      <c r="D14" s="78"/>
      <c r="E14" s="124"/>
      <c r="F14" s="77"/>
      <c r="G14" s="142">
        <f t="shared" si="0"/>
        <v>0</v>
      </c>
    </row>
    <row r="15" spans="1:13" x14ac:dyDescent="0.25">
      <c r="A15" s="76"/>
      <c r="B15" s="77"/>
      <c r="C15" s="77"/>
      <c r="D15" s="78"/>
      <c r="E15" s="124"/>
      <c r="F15" s="77"/>
      <c r="G15" s="142">
        <f t="shared" si="0"/>
        <v>0</v>
      </c>
    </row>
    <row r="16" spans="1:13" x14ac:dyDescent="0.25">
      <c r="A16" s="76"/>
      <c r="B16" s="77"/>
      <c r="C16" s="77"/>
      <c r="D16" s="78"/>
      <c r="E16" s="124"/>
      <c r="F16" s="77"/>
      <c r="G16" s="142">
        <f t="shared" si="0"/>
        <v>0</v>
      </c>
    </row>
    <row r="17" spans="1:7" x14ac:dyDescent="0.25">
      <c r="A17" s="76"/>
      <c r="B17" s="77"/>
      <c r="C17" s="77"/>
      <c r="D17" s="78"/>
      <c r="E17" s="124"/>
      <c r="F17" s="77"/>
      <c r="G17" s="142">
        <f t="shared" si="0"/>
        <v>0</v>
      </c>
    </row>
    <row r="18" spans="1:7" x14ac:dyDescent="0.25">
      <c r="A18" s="76"/>
      <c r="B18" s="77"/>
      <c r="C18" s="77"/>
      <c r="D18" s="78"/>
      <c r="E18" s="124"/>
      <c r="F18" s="77"/>
      <c r="G18" s="142">
        <f t="shared" si="0"/>
        <v>0</v>
      </c>
    </row>
    <row r="19" spans="1:7" x14ac:dyDescent="0.25">
      <c r="A19" s="76"/>
      <c r="B19" s="77"/>
      <c r="C19" s="77"/>
      <c r="D19" s="78"/>
      <c r="E19" s="124"/>
      <c r="F19" s="77"/>
      <c r="G19" s="142">
        <f t="shared" si="0"/>
        <v>0</v>
      </c>
    </row>
    <row r="20" spans="1:7" x14ac:dyDescent="0.25">
      <c r="A20" s="76"/>
      <c r="B20" s="77"/>
      <c r="C20" s="77"/>
      <c r="D20" s="78"/>
      <c r="E20" s="124"/>
      <c r="F20" s="77"/>
      <c r="G20" s="142">
        <f t="shared" si="0"/>
        <v>0</v>
      </c>
    </row>
    <row r="21" spans="1:7" x14ac:dyDescent="0.25">
      <c r="A21" s="76"/>
      <c r="B21" s="77"/>
      <c r="C21" s="77"/>
      <c r="D21" s="78"/>
      <c r="E21" s="124"/>
      <c r="F21" s="77"/>
      <c r="G21" s="142">
        <f t="shared" si="0"/>
        <v>0</v>
      </c>
    </row>
    <row r="22" spans="1:7" x14ac:dyDescent="0.25">
      <c r="A22" s="76"/>
      <c r="B22" s="77"/>
      <c r="C22" s="77"/>
      <c r="D22" s="78"/>
      <c r="E22" s="124"/>
      <c r="F22" s="77"/>
      <c r="G22" s="142">
        <f t="shared" si="0"/>
        <v>0</v>
      </c>
    </row>
    <row r="23" spans="1:7" x14ac:dyDescent="0.25">
      <c r="A23" s="76"/>
      <c r="B23" s="77"/>
      <c r="C23" s="77"/>
      <c r="D23" s="78"/>
      <c r="E23" s="124"/>
      <c r="F23" s="77"/>
      <c r="G23" s="142">
        <f t="shared" si="0"/>
        <v>0</v>
      </c>
    </row>
    <row r="24" spans="1:7" x14ac:dyDescent="0.25">
      <c r="A24" s="76"/>
      <c r="B24" s="77"/>
      <c r="C24" s="77"/>
      <c r="D24" s="78"/>
      <c r="E24" s="124"/>
      <c r="F24" s="77"/>
      <c r="G24" s="142">
        <f t="shared" si="0"/>
        <v>0</v>
      </c>
    </row>
    <row r="25" spans="1:7" x14ac:dyDescent="0.25">
      <c r="A25" s="76"/>
      <c r="B25" s="77"/>
      <c r="C25" s="77"/>
      <c r="D25" s="78"/>
      <c r="E25" s="124"/>
      <c r="F25" s="77"/>
      <c r="G25" s="142">
        <f t="shared" si="0"/>
        <v>0</v>
      </c>
    </row>
    <row r="26" spans="1:7" x14ac:dyDescent="0.25">
      <c r="A26" s="76"/>
      <c r="B26" s="77"/>
      <c r="C26" s="77"/>
      <c r="D26" s="78"/>
      <c r="E26" s="124"/>
      <c r="F26" s="77"/>
      <c r="G26" s="142">
        <f t="shared" si="0"/>
        <v>0</v>
      </c>
    </row>
    <row r="27" spans="1:7" x14ac:dyDescent="0.25">
      <c r="A27" s="76"/>
      <c r="B27" s="77"/>
      <c r="C27" s="77"/>
      <c r="D27" s="78"/>
      <c r="E27" s="124"/>
      <c r="F27" s="77"/>
      <c r="G27" s="142">
        <f t="shared" si="0"/>
        <v>0</v>
      </c>
    </row>
    <row r="28" spans="1:7" x14ac:dyDescent="0.25">
      <c r="A28" s="76"/>
      <c r="B28" s="77"/>
      <c r="C28" s="77"/>
      <c r="D28" s="78"/>
      <c r="E28" s="124"/>
      <c r="F28" s="77"/>
      <c r="G28" s="142">
        <f t="shared" si="0"/>
        <v>0</v>
      </c>
    </row>
    <row r="29" spans="1:7" x14ac:dyDescent="0.25">
      <c r="A29" s="76"/>
      <c r="B29" s="77"/>
      <c r="C29" s="77"/>
      <c r="D29" s="78"/>
      <c r="E29" s="124"/>
      <c r="F29" s="77"/>
      <c r="G29" s="142">
        <f t="shared" si="0"/>
        <v>0</v>
      </c>
    </row>
    <row r="30" spans="1:7" x14ac:dyDescent="0.25">
      <c r="A30" s="76"/>
      <c r="B30" s="77"/>
      <c r="C30" s="77"/>
      <c r="D30" s="78"/>
      <c r="E30" s="124"/>
      <c r="F30" s="77"/>
      <c r="G30" s="142">
        <f t="shared" si="0"/>
        <v>0</v>
      </c>
    </row>
    <row r="31" spans="1:7" x14ac:dyDescent="0.25">
      <c r="A31" s="76"/>
      <c r="B31" s="77"/>
      <c r="C31" s="77"/>
      <c r="D31" s="78"/>
      <c r="E31" s="124"/>
      <c r="F31" s="77"/>
      <c r="G31" s="142">
        <f t="shared" si="0"/>
        <v>0</v>
      </c>
    </row>
    <row r="32" spans="1:7" x14ac:dyDescent="0.25">
      <c r="A32" s="76"/>
      <c r="B32" s="77"/>
      <c r="C32" s="77"/>
      <c r="D32" s="78"/>
      <c r="E32" s="124"/>
      <c r="F32" s="77"/>
      <c r="G32" s="142">
        <f t="shared" si="0"/>
        <v>0</v>
      </c>
    </row>
    <row r="33" spans="1:7" x14ac:dyDescent="0.25">
      <c r="A33" s="76"/>
      <c r="B33" s="77"/>
      <c r="C33" s="77"/>
      <c r="D33" s="78"/>
      <c r="E33" s="124"/>
      <c r="F33" s="77"/>
      <c r="G33" s="142">
        <f t="shared" si="0"/>
        <v>0</v>
      </c>
    </row>
    <row r="34" spans="1:7" x14ac:dyDescent="0.25">
      <c r="A34" s="76"/>
      <c r="B34" s="77"/>
      <c r="C34" s="77"/>
      <c r="D34" s="78"/>
      <c r="E34" s="124"/>
      <c r="F34" s="77"/>
      <c r="G34" s="142">
        <f t="shared" si="0"/>
        <v>0</v>
      </c>
    </row>
    <row r="35" spans="1:7" x14ac:dyDescent="0.25">
      <c r="A35" s="76"/>
      <c r="B35" s="77"/>
      <c r="C35" s="77"/>
      <c r="D35" s="78"/>
      <c r="E35" s="124"/>
      <c r="F35" s="77"/>
      <c r="G35" s="142">
        <f t="shared" si="0"/>
        <v>0</v>
      </c>
    </row>
    <row r="36" spans="1:7" x14ac:dyDescent="0.25">
      <c r="A36" s="76"/>
      <c r="B36" s="77"/>
      <c r="C36" s="77"/>
      <c r="D36" s="78"/>
      <c r="E36" s="124"/>
      <c r="F36" s="77"/>
      <c r="G36" s="142">
        <f t="shared" si="0"/>
        <v>0</v>
      </c>
    </row>
    <row r="37" spans="1:7" ht="15.75" thickBot="1" x14ac:dyDescent="0.3">
      <c r="A37" s="302" t="s">
        <v>85</v>
      </c>
      <c r="B37" s="303"/>
      <c r="C37" s="303"/>
      <c r="D37" s="303"/>
      <c r="E37" s="303"/>
      <c r="F37" s="303"/>
      <c r="G37" s="143">
        <f>SUM(G10:G36)</f>
        <v>0</v>
      </c>
    </row>
  </sheetData>
  <sheetProtection algorithmName="SHA-512" hashValue="ogvdYhjLGu3SdY1McG66QJvVt3ETm3DCPKpaF7YYeIVJbHLOmQSaayfEqZw7VFwiP/3rCDOvvTt4rk/cm/luGg==" saltValue="UdjQhauf9ZSKPNJYhndWfA==" spinCount="100000" sheet="1" objects="1" scenarios="1" selectLockedCells="1"/>
  <mergeCells count="6">
    <mergeCell ref="A7:G7"/>
    <mergeCell ref="A37:F37"/>
    <mergeCell ref="A1:G1"/>
    <mergeCell ref="A2:G2"/>
    <mergeCell ref="B4:D4"/>
    <mergeCell ref="B5:D5"/>
  </mergeCells>
  <pageMargins left="0.7" right="0.7" top="0.75" bottom="0.75" header="0.3" footer="0.3"/>
  <pageSetup scale="7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73521E16-E9D9-4A56-8121-714CAF891C28}">
          <x14:formula1>
            <xm:f>Sheet1!$A$9:$A$14</xm:f>
          </x14:formula1>
          <xm:sqref>F10:F36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0580F-F257-409F-8574-1B5EE0ED69BC}">
  <sheetPr codeName="Sheet8"/>
  <dimension ref="A2:I27"/>
  <sheetViews>
    <sheetView view="pageLayout" zoomScaleNormal="100" workbookViewId="0">
      <selection activeCell="F25" sqref="F25"/>
    </sheetView>
  </sheetViews>
  <sheetFormatPr defaultColWidth="9.140625" defaultRowHeight="14.25" x14ac:dyDescent="0.2"/>
  <cols>
    <col min="1" max="1" width="21.7109375" style="1" customWidth="1"/>
    <col min="2" max="2" width="27.5703125" style="1" customWidth="1"/>
    <col min="3" max="3" width="8.28515625" style="1" customWidth="1"/>
    <col min="4" max="4" width="9.140625" style="1" customWidth="1"/>
    <col min="5" max="5" width="10.28515625" style="1" customWidth="1"/>
    <col min="6" max="6" width="17.85546875" style="1" customWidth="1"/>
    <col min="7" max="7" width="11.5703125" style="1" customWidth="1"/>
    <col min="8" max="8" width="12.140625" style="1" customWidth="1"/>
    <col min="9" max="9" width="14.42578125" style="1" bestFit="1" customWidth="1"/>
    <col min="10" max="16384" width="9.140625" style="1"/>
  </cols>
  <sheetData>
    <row r="2" spans="1:9" ht="15" x14ac:dyDescent="0.25">
      <c r="A2" s="19" t="s">
        <v>0</v>
      </c>
      <c r="B2" s="22" t="e">
        <f>'Tab 1 - Overview'!#REF!</f>
        <v>#REF!</v>
      </c>
      <c r="E2" s="19" t="s">
        <v>1</v>
      </c>
      <c r="F2" s="289" t="e">
        <f>'Tab 1 - Overview'!#REF!</f>
        <v>#REF!</v>
      </c>
      <c r="G2" s="289"/>
      <c r="H2" s="289"/>
      <c r="I2" s="289"/>
    </row>
    <row r="3" spans="1:9" x14ac:dyDescent="0.2">
      <c r="A3" s="23"/>
      <c r="B3" s="14"/>
    </row>
    <row r="4" spans="1:9" ht="15" x14ac:dyDescent="0.25">
      <c r="A4" s="19" t="s">
        <v>27</v>
      </c>
      <c r="B4" s="28" t="e">
        <f>'Tab 1 - Overview'!#REF!</f>
        <v>#REF!</v>
      </c>
      <c r="E4" s="19" t="s">
        <v>2</v>
      </c>
      <c r="F4" s="24" t="e">
        <f>'Tab 1 - Overview'!#REF!</f>
        <v>#REF!</v>
      </c>
      <c r="G4" s="2" t="s">
        <v>3</v>
      </c>
      <c r="H4" s="290" t="e">
        <f>'Tab 1 - Overview'!#REF!</f>
        <v>#REF!</v>
      </c>
      <c r="I4" s="290"/>
    </row>
    <row r="5" spans="1:9" ht="15" x14ac:dyDescent="0.25">
      <c r="A5" s="19"/>
      <c r="B5" s="20"/>
      <c r="E5" s="19"/>
      <c r="F5" s="10"/>
      <c r="G5" s="11"/>
      <c r="H5" s="12"/>
      <c r="I5" s="12"/>
    </row>
    <row r="6" spans="1:9" ht="15" x14ac:dyDescent="0.25">
      <c r="A6" s="26" t="s">
        <v>32</v>
      </c>
      <c r="B6" s="32" t="e">
        <f>CONCATENATE(B2,B4)</f>
        <v>#REF!</v>
      </c>
      <c r="C6" s="297" t="s">
        <v>30</v>
      </c>
      <c r="D6" s="297"/>
      <c r="E6" s="297"/>
      <c r="F6" s="24" t="e">
        <f>'Tab 1 - Overview'!#REF!</f>
        <v>#REF!</v>
      </c>
      <c r="G6" s="2" t="s">
        <v>3</v>
      </c>
      <c r="H6" s="290" t="e">
        <f>'Tab 1 - Overview'!#REF!</f>
        <v>#REF!</v>
      </c>
      <c r="I6" s="290"/>
    </row>
    <row r="7" spans="1:9" x14ac:dyDescent="0.2">
      <c r="A7" s="3"/>
      <c r="B7" s="3"/>
      <c r="C7" s="3"/>
      <c r="D7" s="3"/>
      <c r="E7" s="3"/>
      <c r="F7" s="3"/>
    </row>
    <row r="8" spans="1:9" ht="20.25" x14ac:dyDescent="0.2">
      <c r="A8" s="305" t="s">
        <v>11</v>
      </c>
      <c r="B8" s="306"/>
      <c r="C8" s="306"/>
      <c r="D8" s="306"/>
      <c r="E8" s="306"/>
      <c r="F8" s="306"/>
      <c r="G8" s="306"/>
      <c r="H8" s="306"/>
      <c r="I8" s="306"/>
    </row>
    <row r="9" spans="1:9" ht="51" x14ac:dyDescent="0.2">
      <c r="A9" s="8" t="s">
        <v>21</v>
      </c>
      <c r="B9" s="8" t="s">
        <v>22</v>
      </c>
      <c r="C9" s="8" t="s">
        <v>29</v>
      </c>
      <c r="D9" s="8" t="s">
        <v>24</v>
      </c>
      <c r="E9" s="8" t="s">
        <v>25</v>
      </c>
      <c r="F9" s="8" t="s">
        <v>9</v>
      </c>
      <c r="G9" s="8" t="s">
        <v>7</v>
      </c>
      <c r="H9" s="8" t="s">
        <v>28</v>
      </c>
      <c r="I9" s="8" t="s">
        <v>23</v>
      </c>
    </row>
    <row r="10" spans="1:9" x14ac:dyDescent="0.2">
      <c r="A10" s="4"/>
      <c r="B10" s="17"/>
      <c r="C10" s="4"/>
      <c r="D10" s="6"/>
      <c r="E10" s="6"/>
      <c r="F10" s="17"/>
      <c r="G10" s="5"/>
      <c r="H10" s="17"/>
      <c r="I10" s="9">
        <f>C10*D10+E10</f>
        <v>0</v>
      </c>
    </row>
    <row r="11" spans="1:9" x14ac:dyDescent="0.2">
      <c r="A11" s="4"/>
      <c r="B11" s="17"/>
      <c r="C11" s="4"/>
      <c r="D11" s="6"/>
      <c r="E11" s="6"/>
      <c r="F11" s="17"/>
      <c r="G11" s="5"/>
      <c r="H11" s="17"/>
      <c r="I11" s="9">
        <f t="shared" ref="I11:I26" si="0">C11*D11+E11</f>
        <v>0</v>
      </c>
    </row>
    <row r="12" spans="1:9" x14ac:dyDescent="0.2">
      <c r="A12" s="4"/>
      <c r="B12" s="17"/>
      <c r="C12" s="4"/>
      <c r="D12" s="6"/>
      <c r="E12" s="6"/>
      <c r="F12" s="17"/>
      <c r="G12" s="5"/>
      <c r="H12" s="17"/>
      <c r="I12" s="9">
        <f t="shared" si="0"/>
        <v>0</v>
      </c>
    </row>
    <row r="13" spans="1:9" x14ac:dyDescent="0.2">
      <c r="A13" s="4"/>
      <c r="B13" s="17"/>
      <c r="C13" s="4"/>
      <c r="D13" s="6"/>
      <c r="E13" s="6"/>
      <c r="F13" s="17"/>
      <c r="G13" s="5"/>
      <c r="H13" s="17"/>
      <c r="I13" s="9">
        <f t="shared" si="0"/>
        <v>0</v>
      </c>
    </row>
    <row r="14" spans="1:9" x14ac:dyDescent="0.2">
      <c r="A14" s="4"/>
      <c r="B14" s="17"/>
      <c r="C14" s="4"/>
      <c r="D14" s="6"/>
      <c r="E14" s="6"/>
      <c r="F14" s="17"/>
      <c r="G14" s="5"/>
      <c r="H14" s="17"/>
      <c r="I14" s="9">
        <f t="shared" si="0"/>
        <v>0</v>
      </c>
    </row>
    <row r="15" spans="1:9" x14ac:dyDescent="0.2">
      <c r="A15" s="4"/>
      <c r="B15" s="17"/>
      <c r="C15" s="4"/>
      <c r="D15" s="6"/>
      <c r="E15" s="6"/>
      <c r="F15" s="17"/>
      <c r="G15" s="5"/>
      <c r="H15" s="17"/>
      <c r="I15" s="9">
        <f t="shared" si="0"/>
        <v>0</v>
      </c>
    </row>
    <row r="16" spans="1:9" x14ac:dyDescent="0.2">
      <c r="A16" s="4"/>
      <c r="B16" s="17"/>
      <c r="C16" s="4"/>
      <c r="D16" s="6"/>
      <c r="E16" s="6"/>
      <c r="F16" s="17"/>
      <c r="G16" s="5"/>
      <c r="H16" s="17"/>
      <c r="I16" s="9">
        <f t="shared" si="0"/>
        <v>0</v>
      </c>
    </row>
    <row r="17" spans="1:9" x14ac:dyDescent="0.2">
      <c r="A17" s="4"/>
      <c r="B17" s="17"/>
      <c r="C17" s="4"/>
      <c r="D17" s="6"/>
      <c r="E17" s="6"/>
      <c r="F17" s="17"/>
      <c r="G17" s="5"/>
      <c r="H17" s="17"/>
      <c r="I17" s="9">
        <f t="shared" si="0"/>
        <v>0</v>
      </c>
    </row>
    <row r="18" spans="1:9" x14ac:dyDescent="0.2">
      <c r="A18" s="4"/>
      <c r="B18" s="17"/>
      <c r="C18" s="4"/>
      <c r="D18" s="6"/>
      <c r="E18" s="6"/>
      <c r="F18" s="17"/>
      <c r="G18" s="5"/>
      <c r="H18" s="17"/>
      <c r="I18" s="9">
        <f t="shared" si="0"/>
        <v>0</v>
      </c>
    </row>
    <row r="19" spans="1:9" x14ac:dyDescent="0.2">
      <c r="A19" s="4"/>
      <c r="B19" s="17"/>
      <c r="C19" s="4"/>
      <c r="D19" s="6"/>
      <c r="E19" s="6"/>
      <c r="F19" s="17"/>
      <c r="G19" s="5"/>
      <c r="H19" s="17"/>
      <c r="I19" s="9">
        <f t="shared" si="0"/>
        <v>0</v>
      </c>
    </row>
    <row r="20" spans="1:9" x14ac:dyDescent="0.2">
      <c r="A20" s="4"/>
      <c r="B20" s="17"/>
      <c r="C20" s="4"/>
      <c r="D20" s="6"/>
      <c r="E20" s="6"/>
      <c r="F20" s="17"/>
      <c r="G20" s="5"/>
      <c r="H20" s="17"/>
      <c r="I20" s="9">
        <f t="shared" si="0"/>
        <v>0</v>
      </c>
    </row>
    <row r="21" spans="1:9" x14ac:dyDescent="0.2">
      <c r="A21" s="4"/>
      <c r="B21" s="17"/>
      <c r="C21" s="4"/>
      <c r="D21" s="6"/>
      <c r="E21" s="6"/>
      <c r="F21" s="17"/>
      <c r="G21" s="5"/>
      <c r="H21" s="17"/>
      <c r="I21" s="9">
        <f t="shared" si="0"/>
        <v>0</v>
      </c>
    </row>
    <row r="22" spans="1:9" x14ac:dyDescent="0.2">
      <c r="A22" s="4"/>
      <c r="B22" s="17"/>
      <c r="C22" s="4"/>
      <c r="D22" s="6"/>
      <c r="E22" s="6"/>
      <c r="F22" s="17"/>
      <c r="G22" s="5"/>
      <c r="H22" s="17"/>
      <c r="I22" s="9">
        <f t="shared" si="0"/>
        <v>0</v>
      </c>
    </row>
    <row r="23" spans="1:9" x14ac:dyDescent="0.2">
      <c r="A23" s="4"/>
      <c r="B23" s="17"/>
      <c r="C23" s="4"/>
      <c r="D23" s="6"/>
      <c r="E23" s="6"/>
      <c r="F23" s="17"/>
      <c r="G23" s="5"/>
      <c r="H23" s="17"/>
      <c r="I23" s="9">
        <f t="shared" si="0"/>
        <v>0</v>
      </c>
    </row>
    <row r="24" spans="1:9" x14ac:dyDescent="0.2">
      <c r="A24" s="4"/>
      <c r="B24" s="17"/>
      <c r="C24" s="4"/>
      <c r="D24" s="6"/>
      <c r="E24" s="6"/>
      <c r="F24" s="17"/>
      <c r="G24" s="5"/>
      <c r="H24" s="17"/>
      <c r="I24" s="9">
        <f t="shared" si="0"/>
        <v>0</v>
      </c>
    </row>
    <row r="25" spans="1:9" x14ac:dyDescent="0.2">
      <c r="A25" s="4"/>
      <c r="B25" s="17"/>
      <c r="C25" s="4"/>
      <c r="D25" s="6"/>
      <c r="E25" s="6"/>
      <c r="F25" s="17"/>
      <c r="G25" s="5"/>
      <c r="H25" s="17"/>
      <c r="I25" s="9">
        <f t="shared" si="0"/>
        <v>0</v>
      </c>
    </row>
    <row r="26" spans="1:9" x14ac:dyDescent="0.2">
      <c r="A26" s="4"/>
      <c r="B26" s="17"/>
      <c r="C26" s="4"/>
      <c r="D26" s="6"/>
      <c r="E26" s="6"/>
      <c r="F26" s="17"/>
      <c r="G26" s="5"/>
      <c r="H26" s="17"/>
      <c r="I26" s="9">
        <f t="shared" si="0"/>
        <v>0</v>
      </c>
    </row>
    <row r="27" spans="1:9" x14ac:dyDescent="0.2">
      <c r="A27" s="291" t="s">
        <v>12</v>
      </c>
      <c r="B27" s="292"/>
      <c r="C27" s="292"/>
      <c r="D27" s="292"/>
      <c r="E27" s="292"/>
      <c r="F27" s="292"/>
      <c r="G27" s="292"/>
      <c r="H27" s="293"/>
      <c r="I27" s="16">
        <f>SUM(I10:I26)</f>
        <v>0</v>
      </c>
    </row>
  </sheetData>
  <sheetProtection algorithmName="SHA-512" hashValue="Kv9wgIPBhoNeMyE8joHcyVne3qWSzGeHkM+NKIjHg+AignPiYcupxWqyOhMkMyxgvavsooqNegP1wqzqmeVSiA==" saltValue="2XElK7bovVr/0as1dWsMng==" spinCount="100000" sheet="1" selectLockedCells="1"/>
  <mergeCells count="6">
    <mergeCell ref="A8:I8"/>
    <mergeCell ref="A27:H27"/>
    <mergeCell ref="F2:I2"/>
    <mergeCell ref="H4:I4"/>
    <mergeCell ref="H6:I6"/>
    <mergeCell ref="C6:E6"/>
  </mergeCells>
  <pageMargins left="0.25" right="0.25" top="0.75" bottom="0.75" header="0.3" footer="0.3"/>
  <pageSetup orientation="landscape" r:id="rId1"/>
  <headerFooter>
    <oddHeader>&amp;C&amp;"Arial,Bold"FY2024-25 State Financial Assistance
School Security Assessment (SSA) Activity Reimbursement Report</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4B80-4247-4A0B-AD5E-4EA0C5966EA3}">
  <sheetPr codeName="Sheet5">
    <pageSetUpPr fitToPage="1"/>
  </sheetPr>
  <dimension ref="A1:M30"/>
  <sheetViews>
    <sheetView showGridLines="0" zoomScaleNormal="100" workbookViewId="0">
      <selection activeCell="B17" sqref="B17"/>
    </sheetView>
  </sheetViews>
  <sheetFormatPr defaultColWidth="9.140625" defaultRowHeight="14.25" x14ac:dyDescent="0.25"/>
  <cols>
    <col min="1" max="1" width="39.42578125" style="89" customWidth="1"/>
    <col min="2" max="2" width="12.42578125" style="89" customWidth="1"/>
    <col min="3" max="3" width="14.42578125" style="128" customWidth="1"/>
    <col min="4" max="4" width="15.5703125" style="128" customWidth="1"/>
    <col min="5" max="5" width="53.140625" style="128" customWidth="1"/>
    <col min="6" max="6" width="25.42578125" style="153" customWidth="1"/>
    <col min="7" max="7" width="15.5703125" style="154" customWidth="1"/>
    <col min="8" max="8" width="38" style="89" customWidth="1"/>
    <col min="9" max="16384" width="9.140625" style="89"/>
  </cols>
  <sheetData>
    <row r="1" spans="1:13" s="29" customFormat="1" ht="15" customHeight="1" x14ac:dyDescent="0.25">
      <c r="A1" s="235" t="s">
        <v>37</v>
      </c>
      <c r="B1" s="235"/>
      <c r="C1" s="235"/>
      <c r="D1" s="235"/>
      <c r="E1" s="235"/>
      <c r="F1" s="235"/>
      <c r="G1" s="235"/>
      <c r="H1" s="57"/>
      <c r="I1" s="57"/>
      <c r="J1" s="57"/>
      <c r="K1" s="57"/>
      <c r="L1" s="57"/>
      <c r="M1" s="57"/>
    </row>
    <row r="2" spans="1:13" s="29" customFormat="1" ht="15" x14ac:dyDescent="0.25">
      <c r="A2" s="235" t="s">
        <v>127</v>
      </c>
      <c r="B2" s="235"/>
      <c r="C2" s="235"/>
      <c r="D2" s="235"/>
      <c r="E2" s="235"/>
      <c r="F2" s="235"/>
      <c r="G2" s="235"/>
      <c r="H2" s="57"/>
      <c r="I2" s="57"/>
      <c r="J2" s="57"/>
      <c r="K2" s="57"/>
      <c r="L2" s="57"/>
      <c r="M2" s="57"/>
    </row>
    <row r="3" spans="1:13" x14ac:dyDescent="0.25">
      <c r="A3" s="87"/>
      <c r="B3" s="92"/>
      <c r="C3" s="93"/>
      <c r="D3" s="94"/>
      <c r="E3" s="87"/>
      <c r="F3" s="87"/>
      <c r="G3" s="88"/>
      <c r="H3" s="64"/>
      <c r="I3" s="64"/>
      <c r="J3" s="64"/>
      <c r="K3" s="64"/>
      <c r="L3" s="64"/>
      <c r="M3" s="64"/>
    </row>
    <row r="4" spans="1:13" ht="15" x14ac:dyDescent="0.25">
      <c r="A4" s="40" t="s">
        <v>1</v>
      </c>
      <c r="B4" s="289">
        <f>'Tab 1 - Overview'!D7</f>
        <v>0</v>
      </c>
      <c r="C4" s="289"/>
      <c r="D4" s="289"/>
      <c r="E4" s="13"/>
      <c r="F4" s="87"/>
      <c r="G4" s="88"/>
      <c r="H4" s="64"/>
      <c r="I4" s="64"/>
      <c r="J4" s="64"/>
      <c r="K4" s="64"/>
      <c r="L4" s="64"/>
      <c r="M4" s="64"/>
    </row>
    <row r="5" spans="1:13" ht="15" x14ac:dyDescent="0.25">
      <c r="A5" s="40" t="s">
        <v>0</v>
      </c>
      <c r="B5" s="304">
        <f>'Tab 1 - Overview'!J7</f>
        <v>0</v>
      </c>
      <c r="C5" s="304"/>
      <c r="D5" s="304"/>
      <c r="E5" s="60"/>
      <c r="F5" s="87"/>
      <c r="G5" s="88"/>
      <c r="H5" s="64"/>
      <c r="I5" s="64"/>
      <c r="J5" s="64"/>
      <c r="K5" s="64"/>
      <c r="L5" s="64"/>
      <c r="M5" s="64"/>
    </row>
    <row r="6" spans="1:13" x14ac:dyDescent="0.25">
      <c r="B6" s="128"/>
      <c r="D6" s="129"/>
      <c r="F6" s="128"/>
      <c r="G6" s="89"/>
    </row>
    <row r="7" spans="1:13" ht="15" x14ac:dyDescent="0.25">
      <c r="A7" s="307" t="s">
        <v>36</v>
      </c>
      <c r="B7" s="308"/>
      <c r="C7" s="308"/>
      <c r="D7" s="308"/>
      <c r="E7" s="308"/>
      <c r="F7" s="308"/>
      <c r="G7" s="309"/>
    </row>
    <row r="8" spans="1:13" s="134" customFormat="1" ht="45" x14ac:dyDescent="0.25">
      <c r="A8" s="144" t="s">
        <v>76</v>
      </c>
      <c r="B8" s="144" t="s">
        <v>77</v>
      </c>
      <c r="C8" s="144" t="s">
        <v>78</v>
      </c>
      <c r="D8" s="145" t="s">
        <v>79</v>
      </c>
      <c r="E8" s="144" t="s">
        <v>86</v>
      </c>
      <c r="F8" s="145" t="s">
        <v>80</v>
      </c>
      <c r="G8" s="145" t="s">
        <v>44</v>
      </c>
    </row>
    <row r="9" spans="1:13" s="134" customFormat="1" ht="29.25" thickBot="1" x14ac:dyDescent="0.3">
      <c r="A9" s="146" t="s">
        <v>87</v>
      </c>
      <c r="B9" s="147">
        <v>2</v>
      </c>
      <c r="C9" s="147" t="s">
        <v>96</v>
      </c>
      <c r="D9" s="148">
        <v>60</v>
      </c>
      <c r="E9" s="146" t="s">
        <v>97</v>
      </c>
      <c r="F9" s="147" t="s">
        <v>75</v>
      </c>
      <c r="G9" s="149">
        <f t="shared" ref="G9:G29" si="0">B9*D9</f>
        <v>120</v>
      </c>
      <c r="H9" s="140" t="s">
        <v>83</v>
      </c>
    </row>
    <row r="10" spans="1:13" ht="15" thickTop="1" x14ac:dyDescent="0.25">
      <c r="A10" s="159"/>
      <c r="B10" s="71"/>
      <c r="C10" s="71"/>
      <c r="D10" s="72"/>
      <c r="E10" s="123"/>
      <c r="F10" s="125"/>
      <c r="G10" s="150">
        <f t="shared" si="0"/>
        <v>0</v>
      </c>
    </row>
    <row r="11" spans="1:13" x14ac:dyDescent="0.25">
      <c r="A11" s="160"/>
      <c r="B11" s="77"/>
      <c r="C11" s="77"/>
      <c r="D11" s="78"/>
      <c r="E11" s="124"/>
      <c r="F11" s="126"/>
      <c r="G11" s="151">
        <f t="shared" si="0"/>
        <v>0</v>
      </c>
    </row>
    <row r="12" spans="1:13" x14ac:dyDescent="0.25">
      <c r="A12" s="160"/>
      <c r="B12" s="77"/>
      <c r="C12" s="77"/>
      <c r="D12" s="78"/>
      <c r="E12" s="124"/>
      <c r="F12" s="126"/>
      <c r="G12" s="151">
        <f t="shared" si="0"/>
        <v>0</v>
      </c>
    </row>
    <row r="13" spans="1:13" x14ac:dyDescent="0.25">
      <c r="A13" s="160"/>
      <c r="B13" s="77"/>
      <c r="C13" s="77"/>
      <c r="D13" s="78"/>
      <c r="E13" s="124"/>
      <c r="F13" s="126"/>
      <c r="G13" s="151">
        <f t="shared" si="0"/>
        <v>0</v>
      </c>
    </row>
    <row r="14" spans="1:13" x14ac:dyDescent="0.25">
      <c r="A14" s="160"/>
      <c r="B14" s="77"/>
      <c r="C14" s="77"/>
      <c r="D14" s="78"/>
      <c r="E14" s="124"/>
      <c r="F14" s="126"/>
      <c r="G14" s="151">
        <f t="shared" si="0"/>
        <v>0</v>
      </c>
    </row>
    <row r="15" spans="1:13" x14ac:dyDescent="0.25">
      <c r="A15" s="160"/>
      <c r="B15" s="77"/>
      <c r="C15" s="77"/>
      <c r="D15" s="78"/>
      <c r="E15" s="124"/>
      <c r="F15" s="126"/>
      <c r="G15" s="151">
        <f t="shared" si="0"/>
        <v>0</v>
      </c>
    </row>
    <row r="16" spans="1:13" x14ac:dyDescent="0.25">
      <c r="A16" s="160"/>
      <c r="B16" s="77"/>
      <c r="C16" s="77"/>
      <c r="D16" s="78"/>
      <c r="E16" s="124"/>
      <c r="F16" s="126"/>
      <c r="G16" s="151">
        <f t="shared" si="0"/>
        <v>0</v>
      </c>
    </row>
    <row r="17" spans="1:7" x14ac:dyDescent="0.25">
      <c r="A17" s="160"/>
      <c r="B17" s="77"/>
      <c r="C17" s="77"/>
      <c r="D17" s="78"/>
      <c r="E17" s="124"/>
      <c r="F17" s="126"/>
      <c r="G17" s="151">
        <f t="shared" si="0"/>
        <v>0</v>
      </c>
    </row>
    <row r="18" spans="1:7" x14ac:dyDescent="0.25">
      <c r="A18" s="160"/>
      <c r="B18" s="77"/>
      <c r="C18" s="77"/>
      <c r="D18" s="78"/>
      <c r="E18" s="124"/>
      <c r="F18" s="126"/>
      <c r="G18" s="151">
        <f t="shared" si="0"/>
        <v>0</v>
      </c>
    </row>
    <row r="19" spans="1:7" x14ac:dyDescent="0.25">
      <c r="A19" s="160"/>
      <c r="B19" s="77"/>
      <c r="C19" s="77"/>
      <c r="D19" s="78"/>
      <c r="E19" s="124"/>
      <c r="F19" s="126"/>
      <c r="G19" s="151">
        <f t="shared" si="0"/>
        <v>0</v>
      </c>
    </row>
    <row r="20" spans="1:7" x14ac:dyDescent="0.25">
      <c r="A20" s="160"/>
      <c r="B20" s="77"/>
      <c r="C20" s="77"/>
      <c r="D20" s="78"/>
      <c r="E20" s="124"/>
      <c r="F20" s="126"/>
      <c r="G20" s="151">
        <f t="shared" si="0"/>
        <v>0</v>
      </c>
    </row>
    <row r="21" spans="1:7" x14ac:dyDescent="0.25">
      <c r="A21" s="160"/>
      <c r="B21" s="77"/>
      <c r="C21" s="77"/>
      <c r="D21" s="78"/>
      <c r="E21" s="124"/>
      <c r="F21" s="126"/>
      <c r="G21" s="151">
        <f t="shared" si="0"/>
        <v>0</v>
      </c>
    </row>
    <row r="22" spans="1:7" x14ac:dyDescent="0.25">
      <c r="A22" s="160"/>
      <c r="B22" s="77"/>
      <c r="C22" s="77"/>
      <c r="D22" s="78"/>
      <c r="E22" s="124"/>
      <c r="F22" s="126"/>
      <c r="G22" s="151">
        <f t="shared" si="0"/>
        <v>0</v>
      </c>
    </row>
    <row r="23" spans="1:7" x14ac:dyDescent="0.25">
      <c r="A23" s="160"/>
      <c r="B23" s="77"/>
      <c r="C23" s="77"/>
      <c r="D23" s="78"/>
      <c r="E23" s="124"/>
      <c r="F23" s="126"/>
      <c r="G23" s="151">
        <f t="shared" si="0"/>
        <v>0</v>
      </c>
    </row>
    <row r="24" spans="1:7" x14ac:dyDescent="0.25">
      <c r="A24" s="160"/>
      <c r="B24" s="77"/>
      <c r="C24" s="77"/>
      <c r="D24" s="78"/>
      <c r="E24" s="124"/>
      <c r="F24" s="126"/>
      <c r="G24" s="151">
        <f t="shared" si="0"/>
        <v>0</v>
      </c>
    </row>
    <row r="25" spans="1:7" x14ac:dyDescent="0.25">
      <c r="A25" s="160"/>
      <c r="B25" s="77"/>
      <c r="C25" s="77"/>
      <c r="D25" s="78"/>
      <c r="E25" s="124"/>
      <c r="F25" s="126"/>
      <c r="G25" s="151">
        <f t="shared" si="0"/>
        <v>0</v>
      </c>
    </row>
    <row r="26" spans="1:7" x14ac:dyDescent="0.25">
      <c r="A26" s="160"/>
      <c r="B26" s="77"/>
      <c r="C26" s="77"/>
      <c r="D26" s="78"/>
      <c r="E26" s="124"/>
      <c r="F26" s="126"/>
      <c r="G26" s="151">
        <f t="shared" si="0"/>
        <v>0</v>
      </c>
    </row>
    <row r="27" spans="1:7" x14ac:dyDescent="0.25">
      <c r="A27" s="160"/>
      <c r="B27" s="77"/>
      <c r="C27" s="77"/>
      <c r="D27" s="78"/>
      <c r="E27" s="124"/>
      <c r="F27" s="126"/>
      <c r="G27" s="151">
        <f t="shared" si="0"/>
        <v>0</v>
      </c>
    </row>
    <row r="28" spans="1:7" x14ac:dyDescent="0.25">
      <c r="A28" s="160"/>
      <c r="B28" s="77"/>
      <c r="C28" s="77"/>
      <c r="D28" s="78"/>
      <c r="E28" s="124"/>
      <c r="F28" s="126"/>
      <c r="G28" s="151">
        <f t="shared" si="0"/>
        <v>0</v>
      </c>
    </row>
    <row r="29" spans="1:7" x14ac:dyDescent="0.25">
      <c r="A29" s="160"/>
      <c r="B29" s="77"/>
      <c r="C29" s="77"/>
      <c r="D29" s="78"/>
      <c r="E29" s="124"/>
      <c r="F29" s="126"/>
      <c r="G29" s="151">
        <f t="shared" si="0"/>
        <v>0</v>
      </c>
    </row>
    <row r="30" spans="1:7" ht="15" x14ac:dyDescent="0.25">
      <c r="A30" s="310" t="s">
        <v>88</v>
      </c>
      <c r="B30" s="311"/>
      <c r="C30" s="311"/>
      <c r="D30" s="311"/>
      <c r="E30" s="311"/>
      <c r="F30" s="312"/>
      <c r="G30" s="152">
        <f>SUM(G10:G29)</f>
        <v>0</v>
      </c>
    </row>
  </sheetData>
  <sheetProtection algorithmName="SHA-512" hashValue="GTTgytW+tYqnSe9cANeVpPbJ+dibGG2b6kRShA8rUdeLEHrsw4XdaTFIl5X5CGTDmpS1YW+gz6khIvwSRuVIpw==" saltValue="dBuh/7PY/b7on2N8ge9SHQ==" spinCount="100000" sheet="1" objects="1" scenarios="1" selectLockedCells="1"/>
  <mergeCells count="6">
    <mergeCell ref="A7:G7"/>
    <mergeCell ref="A30:F30"/>
    <mergeCell ref="A1:G1"/>
    <mergeCell ref="A2:G2"/>
    <mergeCell ref="B4:D4"/>
    <mergeCell ref="B5:D5"/>
  </mergeCells>
  <pageMargins left="0.7" right="0.7" top="0.75" bottom="0.75" header="0.3" footer="0.3"/>
  <pageSetup scale="6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0A9B35C-9268-4DBE-A5B1-7411B7B6F90A}">
          <x14:formula1>
            <xm:f>Sheet1!$A$9:$A$14</xm:f>
          </x14:formula1>
          <xm:sqref>F10:F29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8E882-7197-449A-B21A-6A5304D25B38}">
  <sheetPr codeName="Sheet6"/>
  <dimension ref="A1:A33"/>
  <sheetViews>
    <sheetView workbookViewId="0">
      <selection activeCell="A27" sqref="A27"/>
    </sheetView>
  </sheetViews>
  <sheetFormatPr defaultRowHeight="15" x14ac:dyDescent="0.25"/>
  <sheetData>
    <row r="1" spans="1:1" x14ac:dyDescent="0.25">
      <c r="A1" t="s">
        <v>40</v>
      </c>
    </row>
    <row r="2" spans="1:1" x14ac:dyDescent="0.25">
      <c r="A2" t="s">
        <v>39</v>
      </c>
    </row>
    <row r="5" spans="1:1" x14ac:dyDescent="0.25">
      <c r="A5" t="s">
        <v>40</v>
      </c>
    </row>
    <row r="6" spans="1:1" x14ac:dyDescent="0.25">
      <c r="A6" t="s">
        <v>58</v>
      </c>
    </row>
    <row r="7" spans="1:1" x14ac:dyDescent="0.25">
      <c r="A7" t="s">
        <v>74</v>
      </c>
    </row>
    <row r="9" spans="1:1" x14ac:dyDescent="0.25">
      <c r="A9" t="s">
        <v>40</v>
      </c>
    </row>
    <row r="10" spans="1:1" x14ac:dyDescent="0.25">
      <c r="A10" t="s">
        <v>91</v>
      </c>
    </row>
    <row r="11" spans="1:1" x14ac:dyDescent="0.25">
      <c r="A11" t="s">
        <v>89</v>
      </c>
    </row>
    <row r="12" spans="1:1" x14ac:dyDescent="0.25">
      <c r="A12" t="s">
        <v>82</v>
      </c>
    </row>
    <row r="13" spans="1:1" x14ac:dyDescent="0.25">
      <c r="A13" t="s">
        <v>92</v>
      </c>
    </row>
    <row r="14" spans="1:1" x14ac:dyDescent="0.25">
      <c r="A14" t="s">
        <v>90</v>
      </c>
    </row>
    <row r="18" spans="1:1" x14ac:dyDescent="0.25">
      <c r="A18" t="s">
        <v>40</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row r="30" spans="1:1" x14ac:dyDescent="0.25">
      <c r="A30" t="s">
        <v>111</v>
      </c>
    </row>
    <row r="31" spans="1:1" x14ac:dyDescent="0.25">
      <c r="A31" t="s">
        <v>108</v>
      </c>
    </row>
    <row r="32" spans="1:1" x14ac:dyDescent="0.25">
      <c r="A32" t="s">
        <v>109</v>
      </c>
    </row>
    <row r="33" spans="1:1" x14ac:dyDescent="0.25">
      <c r="A33" t="s">
        <v>110</v>
      </c>
    </row>
  </sheetData>
  <phoneticPr fontId="17"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Tab 1 - Overview</vt:lpstr>
      <vt:lpstr>Tab 2 - Personnel and Benefits</vt:lpstr>
      <vt:lpstr>Tab 4 - Travel</vt:lpstr>
      <vt:lpstr>Tab 2 - Equipment and Supplies</vt:lpstr>
      <vt:lpstr>Tab 5 - Supplies</vt:lpstr>
      <vt:lpstr>Tab 3 - Software &amp; Other Costs</vt:lpstr>
      <vt:lpstr>Sheet1</vt:lpstr>
      <vt:lpstr>'Tab 2 - Equipment and Supplies'!Print_Area</vt:lpstr>
      <vt:lpstr>'Tab 2 - Personnel and Benefits'!Print_Area</vt:lpstr>
      <vt:lpstr>'Tab 3 - Software &amp; Other Costs'!Print_Area</vt:lpstr>
    </vt:vector>
  </TitlesOfParts>
  <Company>Florida Department of Law Enforcement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Amber</dc:creator>
  <cp:lastModifiedBy>Halvorson, Elizabeth</cp:lastModifiedBy>
  <cp:lastPrinted>2024-09-13T19:44:23Z</cp:lastPrinted>
  <dcterms:created xsi:type="dcterms:W3CDTF">2023-06-26T13:45:07Z</dcterms:created>
  <dcterms:modified xsi:type="dcterms:W3CDTF">2024-09-16T17:50:06Z</dcterms:modified>
</cp:coreProperties>
</file>