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codeName="ThisWorkbook" defaultThemeVersion="166925"/>
  <mc:AlternateContent xmlns:mc="http://schemas.openxmlformats.org/markup-compatibility/2006">
    <mc:Choice Requires="x15">
      <x15ac:absPath xmlns:x15ac="http://schemas.microsoft.com/office/spreadsheetml/2010/11/ac" url="\\myfdle.net\bsp\OCJG Admin\SFA\FY2024-25\Identity Theft and Fraud\"/>
    </mc:Choice>
  </mc:AlternateContent>
  <xr:revisionPtr revIDLastSave="0" documentId="13_ncr:1_{969FBDCF-85B8-427B-9DE8-314B054AB9B5}" xr6:coauthVersionLast="36" xr6:coauthVersionMax="36" xr10:uidLastSave="{00000000-0000-0000-0000-000000000000}"/>
  <bookViews>
    <workbookView xWindow="0" yWindow="0" windowWidth="20460" windowHeight="5745" tabRatio="767" xr2:uid="{688F510A-D01B-409B-9CDF-7E956E965CC6}"/>
  </bookViews>
  <sheets>
    <sheet name="#1 - Instructions" sheetId="1" r:id="rId1"/>
    <sheet name="#2 - Budget Summary" sheetId="2" r:id="rId2"/>
    <sheet name="A &amp; B - Personnel and Benefits" sheetId="4" r:id="rId3"/>
    <sheet name="C - Travel" sheetId="5" r:id="rId4"/>
    <sheet name="D - Equipment" sheetId="6" r:id="rId5"/>
    <sheet name="E - Supplies" sheetId="7" r:id="rId6"/>
    <sheet name="F - Construction" sheetId="3" state="hidden" r:id="rId7"/>
    <sheet name="F - Other Costs" sheetId="10" r:id="rId8"/>
    <sheet name="Sheet1" sheetId="11" state="hidden" r:id="rId9"/>
  </sheets>
  <definedNames>
    <definedName name="_xlnm.Print_Area" localSheetId="0">'#1 - Instructions'!$A$1:$C$14</definedName>
    <definedName name="_xlnm.Print_Area" localSheetId="1">'#2 - Budget Summary'!$A$1:$C$24</definedName>
    <definedName name="_xlnm.Print_Area" localSheetId="3">'C - Travel'!$A$10:$N$32</definedName>
    <definedName name="_xlnm.Print_Area" localSheetId="4">'D - Equipment'!$A$8:$F$38</definedName>
    <definedName name="_xlnm.Print_Area" localSheetId="5">'E - Supplies'!$B$7:$F$30</definedName>
    <definedName name="_xlnm.Print_Area" localSheetId="7">'F - Other Costs'!$B$8:$G$32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1" i="4" l="1"/>
  <c r="G11" i="10" l="1"/>
  <c r="G10" i="10"/>
  <c r="G10" i="6"/>
  <c r="G38" i="6"/>
  <c r="O10" i="4"/>
  <c r="G14" i="5"/>
  <c r="N16" i="5"/>
  <c r="N14" i="5"/>
  <c r="N13" i="5"/>
  <c r="G32" i="5"/>
  <c r="I32" i="5"/>
  <c r="K32" i="5"/>
  <c r="K14" i="5"/>
  <c r="I14" i="5"/>
  <c r="N31" i="5"/>
  <c r="N30" i="5"/>
  <c r="N29" i="5"/>
  <c r="N28" i="5"/>
  <c r="N27" i="5"/>
  <c r="N26" i="5"/>
  <c r="N25" i="5"/>
  <c r="N24" i="5"/>
  <c r="N23" i="5"/>
  <c r="N22" i="5"/>
  <c r="N21" i="5"/>
  <c r="N20" i="5"/>
  <c r="N19" i="5"/>
  <c r="N18" i="5"/>
  <c r="N17" i="5"/>
  <c r="N15" i="5"/>
  <c r="I31" i="5"/>
  <c r="I30" i="5"/>
  <c r="I29" i="5"/>
  <c r="I28" i="5"/>
  <c r="I27" i="5"/>
  <c r="I26" i="5"/>
  <c r="I25" i="5"/>
  <c r="I24" i="5"/>
  <c r="I23" i="5"/>
  <c r="I22" i="5"/>
  <c r="I21" i="5"/>
  <c r="I20" i="5"/>
  <c r="I19" i="5"/>
  <c r="I18" i="5"/>
  <c r="I17" i="5"/>
  <c r="I16" i="5"/>
  <c r="I15" i="5"/>
  <c r="I13" i="5"/>
  <c r="G31" i="5"/>
  <c r="G30" i="5"/>
  <c r="G29" i="5"/>
  <c r="G28" i="5"/>
  <c r="G27" i="5"/>
  <c r="G26" i="5"/>
  <c r="G25" i="5"/>
  <c r="G24" i="5"/>
  <c r="G23" i="5"/>
  <c r="G22" i="5"/>
  <c r="G21" i="5"/>
  <c r="G20" i="5"/>
  <c r="G19" i="5"/>
  <c r="G18" i="5"/>
  <c r="G17" i="5"/>
  <c r="G16" i="5"/>
  <c r="G15" i="5"/>
  <c r="G13" i="5"/>
  <c r="K31" i="5" l="1"/>
  <c r="K30" i="5"/>
  <c r="K29" i="5"/>
  <c r="K28" i="5"/>
  <c r="K27" i="5"/>
  <c r="K26" i="5"/>
  <c r="K25" i="5"/>
  <c r="K24" i="5"/>
  <c r="K23" i="5"/>
  <c r="K22" i="5"/>
  <c r="K21" i="5"/>
  <c r="K20" i="5"/>
  <c r="K19" i="5"/>
  <c r="K18" i="5"/>
  <c r="K17" i="5"/>
  <c r="K16" i="5"/>
  <c r="K15" i="5"/>
  <c r="K13" i="5"/>
  <c r="F11" i="4"/>
  <c r="G11" i="4" s="1"/>
  <c r="N32" i="5" l="1"/>
  <c r="F29" i="4" l="1"/>
  <c r="F28" i="4"/>
  <c r="F27" i="4"/>
  <c r="F26" i="4"/>
  <c r="F25" i="4"/>
  <c r="F24" i="4"/>
  <c r="F23" i="4"/>
  <c r="F22" i="4"/>
  <c r="F21" i="4"/>
  <c r="F20" i="4"/>
  <c r="F19" i="4"/>
  <c r="F18" i="4"/>
  <c r="F17" i="4"/>
  <c r="F16" i="4"/>
  <c r="F15" i="4"/>
  <c r="F14" i="4"/>
  <c r="F13" i="4"/>
  <c r="F12" i="4"/>
  <c r="G37" i="6" l="1"/>
  <c r="G36" i="6"/>
  <c r="G35" i="6"/>
  <c r="G34" i="6"/>
  <c r="G33" i="6"/>
  <c r="G32" i="6"/>
  <c r="G31" i="6"/>
  <c r="G30" i="6"/>
  <c r="G29" i="6"/>
  <c r="G28" i="6"/>
  <c r="G27" i="6"/>
  <c r="G26" i="6"/>
  <c r="G25" i="6"/>
  <c r="G24" i="6"/>
  <c r="G23" i="6"/>
  <c r="G22" i="6"/>
  <c r="G21" i="6"/>
  <c r="G20" i="6"/>
  <c r="G19" i="6"/>
  <c r="G18" i="6"/>
  <c r="G17" i="6"/>
  <c r="G16" i="6"/>
  <c r="G15" i="6"/>
  <c r="G14" i="6"/>
  <c r="G13" i="6"/>
  <c r="G12" i="6"/>
  <c r="G11" i="6"/>
  <c r="F29" i="7" l="1"/>
  <c r="F28" i="7"/>
  <c r="F27" i="7"/>
  <c r="F26" i="7"/>
  <c r="F25" i="7"/>
  <c r="F24" i="7"/>
  <c r="F23" i="7"/>
  <c r="F22" i="7"/>
  <c r="F21" i="7"/>
  <c r="F20" i="7"/>
  <c r="F19" i="7"/>
  <c r="F18" i="7"/>
  <c r="F17" i="7"/>
  <c r="F16" i="7"/>
  <c r="F15" i="7"/>
  <c r="F14" i="7"/>
  <c r="F13" i="7"/>
  <c r="F12" i="7"/>
  <c r="F11" i="7"/>
  <c r="F10" i="7"/>
  <c r="F9" i="7"/>
  <c r="F30" i="7" l="1"/>
  <c r="G29" i="4"/>
  <c r="O29" i="4" s="1"/>
  <c r="G28" i="4"/>
  <c r="O28" i="4" s="1"/>
  <c r="G27" i="4"/>
  <c r="O27" i="4" s="1"/>
  <c r="G26" i="4"/>
  <c r="O26" i="4" s="1"/>
  <c r="G25" i="4"/>
  <c r="O25" i="4" s="1"/>
  <c r="G24" i="4"/>
  <c r="O24" i="4" s="1"/>
  <c r="G23" i="4"/>
  <c r="O23" i="4" s="1"/>
  <c r="G22" i="4"/>
  <c r="O22" i="4" s="1"/>
  <c r="G21" i="4"/>
  <c r="O21" i="4" s="1"/>
  <c r="G20" i="4"/>
  <c r="O20" i="4" s="1"/>
  <c r="G19" i="4"/>
  <c r="O19" i="4" s="1"/>
  <c r="G18" i="4"/>
  <c r="O18" i="4" s="1"/>
  <c r="G17" i="4"/>
  <c r="O17" i="4" s="1"/>
  <c r="G16" i="4"/>
  <c r="O16" i="4" s="1"/>
  <c r="G15" i="4"/>
  <c r="O15" i="4" s="1"/>
  <c r="G14" i="4"/>
  <c r="O14" i="4" s="1"/>
  <c r="G13" i="4"/>
  <c r="O13" i="4" s="1"/>
  <c r="G12" i="4"/>
  <c r="O12" i="4" s="1"/>
  <c r="F10" i="4"/>
  <c r="G10" i="4" s="1"/>
  <c r="G30" i="4" l="1"/>
  <c r="D22" i="3" l="1"/>
  <c r="B22" i="2" l="1"/>
  <c r="G31" i="10" l="1"/>
  <c r="G30" i="10"/>
  <c r="G29" i="10"/>
  <c r="G28" i="10"/>
  <c r="G27" i="10"/>
  <c r="G26" i="10"/>
  <c r="G25" i="10"/>
  <c r="G24" i="10"/>
  <c r="G23" i="10"/>
  <c r="G22" i="10"/>
  <c r="G21" i="10"/>
  <c r="G20" i="10"/>
  <c r="G19" i="10"/>
  <c r="G18" i="10"/>
  <c r="G17" i="10"/>
  <c r="G16" i="10"/>
  <c r="G15" i="10"/>
  <c r="G14" i="10"/>
  <c r="G13" i="10"/>
  <c r="G12" i="10"/>
  <c r="B13" i="2" l="1"/>
  <c r="G32" i="10"/>
  <c r="B18" i="2" s="1"/>
  <c r="B17" i="2"/>
  <c r="B16" i="2"/>
  <c r="B15" i="2"/>
  <c r="O30" i="4" l="1"/>
  <c r="B14" i="2" s="1"/>
  <c r="B19" i="2" s="1"/>
  <c r="B23" i="2" s="1"/>
  <c r="B24" i="2" s="1"/>
</calcChain>
</file>

<file path=xl/sharedStrings.xml><?xml version="1.0" encoding="utf-8"?>
<sst xmlns="http://schemas.openxmlformats.org/spreadsheetml/2006/main" count="197" uniqueCount="157">
  <si>
    <t>Tab #1</t>
  </si>
  <si>
    <t>Instructions</t>
  </si>
  <si>
    <t>Tab #2</t>
  </si>
  <si>
    <t>Travel</t>
  </si>
  <si>
    <t>Equipment</t>
  </si>
  <si>
    <t>Supplies</t>
  </si>
  <si>
    <t>Budget Summary</t>
  </si>
  <si>
    <t>Other Costs</t>
  </si>
  <si>
    <t>APPLICANT INFORMATION</t>
  </si>
  <si>
    <t xml:space="preserve">ALL Applicants must enter the requested information in boxes below: </t>
  </si>
  <si>
    <t>Email Address:</t>
  </si>
  <si>
    <t>Yes</t>
  </si>
  <si>
    <t>No</t>
  </si>
  <si>
    <t>[Select]</t>
  </si>
  <si>
    <t>Budget Category</t>
  </si>
  <si>
    <t>Totals</t>
  </si>
  <si>
    <t>Unit Type</t>
  </si>
  <si>
    <t>Estimated Total Cost</t>
  </si>
  <si>
    <t>Total Program Costs</t>
  </si>
  <si>
    <t>Competitive Quotes</t>
  </si>
  <si>
    <t>Activities to be Performed</t>
  </si>
  <si>
    <t>Requested Allocation:</t>
  </si>
  <si>
    <t>Phone Number:</t>
  </si>
  <si>
    <t xml:space="preserve">Tab F - Construction </t>
  </si>
  <si>
    <t>Tab A &amp; B</t>
  </si>
  <si>
    <t>Tab C</t>
  </si>
  <si>
    <t>Tab D</t>
  </si>
  <si>
    <t>Tab E</t>
  </si>
  <si>
    <t>Tab F</t>
  </si>
  <si>
    <r>
      <t>Amount Under/</t>
    </r>
    <r>
      <rPr>
        <sz val="11"/>
        <color rgb="FFFF0000"/>
        <rFont val="Arial"/>
        <family val="2"/>
      </rPr>
      <t>Over</t>
    </r>
    <r>
      <rPr>
        <sz val="11"/>
        <color theme="1"/>
        <rFont val="Arial"/>
        <family val="2"/>
      </rPr>
      <t xml:space="preserve"> Allocation:</t>
    </r>
  </si>
  <si>
    <t xml:space="preserve">Number of Travelers </t>
  </si>
  <si>
    <t xml:space="preserve"> </t>
  </si>
  <si>
    <r>
      <t xml:space="preserve">Example: </t>
    </r>
    <r>
      <rPr>
        <sz val="10"/>
        <color theme="1"/>
        <rFont val="Arial"/>
        <family val="2"/>
      </rPr>
      <t>Architectural Design</t>
    </r>
  </si>
  <si>
    <t>Description of work</t>
  </si>
  <si>
    <t>Procure architectural design services to draft plans for the expansion of the Smith County Sheriff’s Office Administration Facility. This may include, but is not limited to: design services, spatial needs assessment, site analysis, master planning, creation of a conceptual design drawing, cost estimates and preliminary construction drawings.</t>
  </si>
  <si>
    <t>Vendor</t>
  </si>
  <si>
    <t>TBD</t>
  </si>
  <si>
    <t xml:space="preserve">Construction of new housing pods, holding facility, and medical unit. Contingent activities and cost breakdown are TBD until construction estimates and analysis is conducted. </t>
  </si>
  <si>
    <r>
      <t xml:space="preserve">Example: </t>
    </r>
    <r>
      <rPr>
        <sz val="10"/>
        <color theme="1"/>
        <rFont val="Arial"/>
        <family val="2"/>
      </rPr>
      <t>Construction for the expansion of the Smith County Jail.</t>
    </r>
  </si>
  <si>
    <t>Purpose (i.e. permits, surveys, design, construction, renovation, etc.</t>
  </si>
  <si>
    <t xml:space="preserve"> AAI Construction </t>
  </si>
  <si>
    <t>Total Other Costs</t>
  </si>
  <si>
    <t>Agency Name:</t>
  </si>
  <si>
    <t>Primary Point-of-Contact:</t>
  </si>
  <si>
    <t>Personnel (Overtime)</t>
  </si>
  <si>
    <t>Fringe Benefits (Overtime)</t>
  </si>
  <si>
    <t># of Personnel</t>
  </si>
  <si>
    <t>% FICA</t>
  </si>
  <si>
    <t>% Retirement</t>
  </si>
  <si>
    <t>B. Fringe Benefits</t>
  </si>
  <si>
    <t>A. Personnel</t>
  </si>
  <si>
    <t>Total Hours</t>
  </si>
  <si>
    <t>Orlando, FL</t>
  </si>
  <si>
    <t>12/12/2024 - 12/15/2024</t>
  </si>
  <si>
    <t>Anticipated Dates of Travel (TBD if unknown)</t>
  </si>
  <si>
    <t>Purpose of Travel</t>
  </si>
  <si>
    <t># of Units</t>
  </si>
  <si>
    <t>Unit Cost</t>
  </si>
  <si>
    <t>each</t>
  </si>
  <si>
    <t>State-Term Contract</t>
  </si>
  <si>
    <t>registrations</t>
  </si>
  <si>
    <t>Destination</t>
  </si>
  <si>
    <t>BUDGET SUMMARY</t>
  </si>
  <si>
    <t>Total Requested Costs</t>
  </si>
  <si>
    <t>BUDGET RECONCILIATION</t>
  </si>
  <si>
    <t>Total Requested Costs:</t>
  </si>
  <si>
    <t>Applicants requesting funding to support project related travel costs must complete the "Travel" tab, if applicable. 
Note: Reimbursement for travel expenses will not exceed the rates established in the State of Florida Travel Guidelines, §112 .061, Florida Statutes.</t>
  </si>
  <si>
    <t xml:space="preserve">Applicants requesting funding to procure NON-EXPENDABLE, INVENTORIED items to support project activities must complete the "Equipment" tab, if applicable. </t>
  </si>
  <si>
    <t xml:space="preserve">Applicants requesting funding to procure EXPENDABLE, NON-INVENTORIED items to support project activities must complete the "Supplies" tab, if applicable. </t>
  </si>
  <si>
    <t xml:space="preserve">Applicants requesting funding for project-related costs that do not fit into another category must complete the "Other Costs" tab, if applicable. Examples of "Other Costs" include facility rental, utilities, software licensing, training registrations, etc. </t>
  </si>
  <si>
    <t>Standard Fringe Benefits</t>
  </si>
  <si>
    <t>Other Fringe Benefits</t>
  </si>
  <si>
    <t>% Medicare</t>
  </si>
  <si>
    <t>Describe:</t>
  </si>
  <si>
    <t>Charged at:</t>
  </si>
  <si>
    <t>Percentage (%)</t>
  </si>
  <si>
    <t>Rate ($)</t>
  </si>
  <si>
    <t>Other 
% Rate</t>
  </si>
  <si>
    <t>Other 
Total $</t>
  </si>
  <si>
    <t>Position Title</t>
  </si>
  <si>
    <t>Sole Source</t>
  </si>
  <si>
    <t>FY 2024 - 2025
State Financial Assistance
Identity Theft and Fraud Grant Program</t>
  </si>
  <si>
    <t>Parking $15.00/day</t>
  </si>
  <si>
    <t>Please read the instructions on this page carefully:
Applicants must complete and submit this budget detail worksheet along with their application.The budget worksheet must correspond with the information provided on the application, and must be completed in full. If discrepancies are found or fields are left blank, the application and budget worksheet will be returned to the applicant for corrections.
Note: the examples provided on the grey line of each tab of this worksheet are not included in the Total Requested Amount.</t>
  </si>
  <si>
    <r>
      <t>INSTRUCTIONS:</t>
    </r>
    <r>
      <rPr>
        <sz val="11"/>
        <color theme="1"/>
        <rFont val="Arial"/>
        <family val="2"/>
      </rPr>
      <t xml:space="preserve"> </t>
    </r>
  </si>
  <si>
    <t>This line is an EXAMPLE and will not be included in the totals below.</t>
  </si>
  <si>
    <t>C. Travel</t>
  </si>
  <si>
    <t>If other, please describe:</t>
  </si>
  <si>
    <t>Anticipated # of Nights</t>
  </si>
  <si>
    <r>
      <t>EXAMPLE:</t>
    </r>
    <r>
      <rPr>
        <i/>
        <sz val="11"/>
        <color theme="1"/>
        <rFont val="Arial"/>
        <family val="2"/>
      </rPr>
      <t xml:space="preserve"> Travel for two detectives to attend an Identity Theft and Fraud conference.</t>
    </r>
  </si>
  <si>
    <t>D. Equipment</t>
  </si>
  <si>
    <t xml:space="preserve">INSTRUCTIONS: </t>
  </si>
  <si>
    <r>
      <rPr>
        <b/>
        <sz val="11"/>
        <color theme="1"/>
        <rFont val="Arial"/>
        <family val="2"/>
      </rPr>
      <t>1. Columns A-C:</t>
    </r>
    <r>
      <rPr>
        <sz val="11"/>
        <color theme="1"/>
        <rFont val="Arial"/>
        <family val="2"/>
      </rPr>
      <t xml:space="preserve"> Enter the position title, estimated number of personnel, and a description of the activities to be performed under the award.</t>
    </r>
  </si>
  <si>
    <r>
      <rPr>
        <b/>
        <sz val="11"/>
        <color theme="1"/>
        <rFont val="Arial"/>
        <family val="2"/>
      </rPr>
      <t xml:space="preserve">2. Columns D-E: </t>
    </r>
    <r>
      <rPr>
        <sz val="11"/>
        <color theme="1"/>
        <rFont val="Arial"/>
        <family val="2"/>
      </rPr>
      <t>Enter the estimated rate of pay and estimated number of hours for the named position.</t>
    </r>
  </si>
  <si>
    <r>
      <rPr>
        <b/>
        <sz val="11"/>
        <color theme="1"/>
        <rFont val="Arial"/>
        <family val="2"/>
      </rPr>
      <t>3. Columns F-G:</t>
    </r>
    <r>
      <rPr>
        <sz val="11"/>
        <color theme="1"/>
        <rFont val="Arial"/>
        <family val="2"/>
      </rPr>
      <t xml:space="preserve"> These columns will auto-populate based on the information entered in columns A-E.</t>
    </r>
  </si>
  <si>
    <r>
      <rPr>
        <b/>
        <sz val="11"/>
        <color theme="1"/>
        <rFont val="Arial"/>
        <family val="2"/>
      </rPr>
      <t xml:space="preserve">1. Columns H-J: </t>
    </r>
    <r>
      <rPr>
        <sz val="11"/>
        <color theme="1"/>
        <rFont val="Arial"/>
        <family val="2"/>
      </rPr>
      <t>Enter the percentages that will be charged for the standard benefits named below.</t>
    </r>
  </si>
  <si>
    <t>Total Estimated Personnel Cost</t>
  </si>
  <si>
    <t>Total Estimated Fringe Benefits Cost</t>
  </si>
  <si>
    <t>Total Estimated Travel Costs</t>
  </si>
  <si>
    <t>Total Estimated Costs</t>
  </si>
  <si>
    <t>Total Meal Costs</t>
  </si>
  <si>
    <t>Total Lodging Costs</t>
  </si>
  <si>
    <t>Total Mileage Costs ($0.445/mile)</t>
  </si>
  <si>
    <t>Total # of Miles 
(Round-trip)</t>
  </si>
  <si>
    <t>Daily Meal Allowance ($36.00 max)</t>
  </si>
  <si>
    <t>Hotel Cost (per night, $225.00 max)</t>
  </si>
  <si>
    <t>NOTES:</t>
  </si>
  <si>
    <t xml:space="preserve">Daily meal allowances must not exceed the limit set by the State of Florida ($36.00/day). </t>
  </si>
  <si>
    <t>Mileage is reimbursed at the rate set by the State of Florida ($0.445/mile).</t>
  </si>
  <si>
    <r>
      <rPr>
        <b/>
        <sz val="11"/>
        <color theme="1"/>
        <rFont val="Arial"/>
        <family val="2"/>
      </rPr>
      <t xml:space="preserve">1. Columns A-E: </t>
    </r>
    <r>
      <rPr>
        <sz val="11"/>
        <color theme="1"/>
        <rFont val="Arial"/>
        <family val="2"/>
      </rPr>
      <t>Enter the purpose of the travel, the destination, the anticipated dates of travel, the anticipated number of travelers, and the anticipated number of nights (if applicable).</t>
    </r>
  </si>
  <si>
    <r>
      <rPr>
        <b/>
        <sz val="11"/>
        <color theme="1"/>
        <rFont val="Arial"/>
        <family val="2"/>
      </rPr>
      <t xml:space="preserve">2. Columns F-G (Lodging): </t>
    </r>
    <r>
      <rPr>
        <sz val="11"/>
        <color theme="1"/>
        <rFont val="Arial"/>
        <family val="2"/>
      </rPr>
      <t>Enter the estimated nightly cost of lodging in Column F (if applicable). Column G will auto-populate based on the information entered in Columns D, E, and F.</t>
    </r>
  </si>
  <si>
    <r>
      <rPr>
        <b/>
        <sz val="11"/>
        <color theme="1"/>
        <rFont val="Arial"/>
        <family val="2"/>
      </rPr>
      <t>3. Columns H-I: (Meals):</t>
    </r>
    <r>
      <rPr>
        <sz val="11"/>
        <color theme="1"/>
        <rFont val="Arial"/>
        <family val="2"/>
      </rPr>
      <t xml:space="preserve"> Enter the daily meal allowance indicated in your agency's travel policy in Column H. Column I will auto-populate based on the information entered in Columns D, E, and H.</t>
    </r>
  </si>
  <si>
    <r>
      <rPr>
        <b/>
        <sz val="11"/>
        <color theme="1"/>
        <rFont val="Arial"/>
        <family val="2"/>
      </rPr>
      <t>4. Columns J-K (Mileage):</t>
    </r>
    <r>
      <rPr>
        <sz val="11"/>
        <color theme="1"/>
        <rFont val="Arial"/>
        <family val="2"/>
      </rPr>
      <t xml:space="preserve"> Enter the total anticipated number of miles (round-trip) in Column J.  Column K will auto-populate based on the number of miles x $0.445.</t>
    </r>
  </si>
  <si>
    <r>
      <rPr>
        <b/>
        <sz val="11"/>
        <color theme="1"/>
        <rFont val="Arial"/>
        <family val="2"/>
      </rPr>
      <t xml:space="preserve">6. Column N: </t>
    </r>
    <r>
      <rPr>
        <sz val="11"/>
        <color theme="1"/>
        <rFont val="Arial"/>
        <family val="2"/>
      </rPr>
      <t>The total estimated travel cost will be auto-populated based on the answers provided in Columns A-M.</t>
    </r>
  </si>
  <si>
    <t>The nightly rate for lodging  must not exceed the limit set by the State of Florida ($225.00/night).</t>
  </si>
  <si>
    <r>
      <rPr>
        <b/>
        <sz val="11"/>
        <color theme="1"/>
        <rFont val="Arial"/>
        <family val="2"/>
      </rPr>
      <t xml:space="preserve">5. Columns L-M: (Other travel costs): </t>
    </r>
    <r>
      <rPr>
        <sz val="11"/>
        <color theme="1"/>
        <rFont val="Arial"/>
        <family val="2"/>
      </rPr>
      <t xml:space="preserve">Describe any other anticipated travel costs (airfare, baggage fees, rental car, taxi, parking fees, tolls, etc.) Enter the estimated TOTAL cost for all "other" costs in </t>
    </r>
    <r>
      <rPr>
        <b/>
        <sz val="11"/>
        <color theme="1"/>
        <rFont val="Arial"/>
        <family val="2"/>
      </rPr>
      <t>Colum</t>
    </r>
    <r>
      <rPr>
        <sz val="11"/>
        <color theme="1"/>
        <rFont val="Arial"/>
        <family val="2"/>
      </rPr>
      <t>n M (it will not auto-populate).</t>
    </r>
  </si>
  <si>
    <t>Rate of Pay</t>
  </si>
  <si>
    <t>Estimated Hours</t>
  </si>
  <si>
    <t>Overtime for identity theft and/or fraud investigations.</t>
  </si>
  <si>
    <r>
      <rPr>
        <b/>
        <i/>
        <sz val="11"/>
        <color theme="1"/>
        <rFont val="Arial"/>
        <family val="2"/>
      </rPr>
      <t>EXAMPLE:</t>
    </r>
    <r>
      <rPr>
        <i/>
        <sz val="11"/>
        <color theme="1"/>
        <rFont val="Arial"/>
        <family val="2"/>
      </rPr>
      <t xml:space="preserve"> 
Detective</t>
    </r>
  </si>
  <si>
    <r>
      <rPr>
        <b/>
        <sz val="11"/>
        <color theme="1"/>
        <rFont val="Arial"/>
        <family val="2"/>
      </rPr>
      <t xml:space="preserve">3. Column O: </t>
    </r>
    <r>
      <rPr>
        <sz val="11"/>
        <color theme="1"/>
        <rFont val="Arial"/>
        <family val="2"/>
      </rPr>
      <t>This column will auto-populate based on the answers provided in A. Personnel and columns H-J, M, and N.</t>
    </r>
  </si>
  <si>
    <t>Travel Costs</t>
  </si>
  <si>
    <t>Item Name</t>
  </si>
  <si>
    <r>
      <rPr>
        <b/>
        <i/>
        <sz val="11"/>
        <color theme="1"/>
        <rFont val="Arial"/>
        <family val="2"/>
      </rPr>
      <t xml:space="preserve">EXAMPLE: </t>
    </r>
    <r>
      <rPr>
        <i/>
        <sz val="11"/>
        <color theme="1"/>
        <rFont val="Arial"/>
        <family val="2"/>
      </rPr>
      <t>Laptops</t>
    </r>
  </si>
  <si>
    <t>Procurement Method (select one)</t>
  </si>
  <si>
    <r>
      <rPr>
        <b/>
        <sz val="11"/>
        <color theme="1"/>
        <rFont val="Arial"/>
        <family val="2"/>
      </rPr>
      <t>1. Columns A-D:</t>
    </r>
    <r>
      <rPr>
        <sz val="11"/>
        <color theme="1"/>
        <rFont val="Arial"/>
        <family val="2"/>
      </rPr>
      <t xml:space="preserve"> Enter the name of the item, number of units, unit type, and unit cost. </t>
    </r>
  </si>
  <si>
    <t>Alternate Source Contract</t>
  </si>
  <si>
    <t>Upgraded laptops are necessary to meet the system requirements of data analytic software.</t>
  </si>
  <si>
    <r>
      <t xml:space="preserve">EXAMPLE:
</t>
    </r>
    <r>
      <rPr>
        <i/>
        <sz val="11"/>
        <color theme="1"/>
        <rFont val="Arial"/>
        <family val="2"/>
      </rPr>
      <t>Cryptocurrency wallets</t>
    </r>
  </si>
  <si>
    <t>Explanation of why it's necessary for the program</t>
  </si>
  <si>
    <t>Total Estimated Equipment Costs</t>
  </si>
  <si>
    <t>Cryptocurrency wallets will be utilized to seize funds stolen as a result of identity theft or fraud.</t>
  </si>
  <si>
    <t>E. Supplies</t>
  </si>
  <si>
    <t>F. Other Costs</t>
  </si>
  <si>
    <t>Explanation of why the item is 
necessary for the program</t>
  </si>
  <si>
    <r>
      <rPr>
        <b/>
        <sz val="11"/>
        <color theme="1"/>
        <rFont val="Arial"/>
        <family val="2"/>
      </rPr>
      <t xml:space="preserve">2. Column E: </t>
    </r>
    <r>
      <rPr>
        <sz val="11"/>
        <color theme="1"/>
        <rFont val="Arial"/>
        <family val="2"/>
      </rPr>
      <t>Provide a brief explanation of why the item is necessary for the program.</t>
    </r>
  </si>
  <si>
    <r>
      <rPr>
        <b/>
        <sz val="11"/>
        <color theme="1"/>
        <rFont val="Arial"/>
        <family val="2"/>
      </rPr>
      <t>1. Columns A-D:</t>
    </r>
    <r>
      <rPr>
        <sz val="11"/>
        <color theme="1"/>
        <rFont val="Arial"/>
        <family val="2"/>
      </rPr>
      <t xml:space="preserve"> Enter the name of the item, number of units, unit type (each, case of 100, box of 15, etc.), and unit cost. </t>
    </r>
  </si>
  <si>
    <r>
      <rPr>
        <b/>
        <sz val="11"/>
        <color theme="1"/>
        <rFont val="Arial"/>
        <family val="2"/>
      </rPr>
      <t>2. Columns K-N:</t>
    </r>
    <r>
      <rPr>
        <sz val="11"/>
        <color theme="1"/>
        <rFont val="Arial"/>
        <family val="2"/>
      </rPr>
      <t xml:space="preserve"> If there are any other benefits that will be charged, enter the name, method of calculation (% or total flat rate) and the amount.</t>
    </r>
  </si>
  <si>
    <r>
      <rPr>
        <b/>
        <sz val="11"/>
        <color theme="1"/>
        <rFont val="Arial"/>
        <family val="2"/>
      </rPr>
      <t>3. Column F:</t>
    </r>
    <r>
      <rPr>
        <sz val="11"/>
        <color theme="1"/>
        <rFont val="Arial"/>
        <family val="2"/>
      </rPr>
      <t xml:space="preserve"> This column will auto-populate based on the information entered in columns A-D.</t>
    </r>
  </si>
  <si>
    <r>
      <rPr>
        <b/>
        <sz val="11"/>
        <color theme="1"/>
        <rFont val="Arial"/>
        <family val="2"/>
      </rPr>
      <t>3. Column G:</t>
    </r>
    <r>
      <rPr>
        <sz val="11"/>
        <color theme="1"/>
        <rFont val="Arial"/>
        <family val="2"/>
      </rPr>
      <t xml:space="preserve"> These column will auto-populate based on the information entered in columns A-D.</t>
    </r>
  </si>
  <si>
    <r>
      <rPr>
        <b/>
        <sz val="11"/>
        <color theme="1"/>
        <rFont val="Arial"/>
        <family val="2"/>
      </rPr>
      <t xml:space="preserve">2. Column F: </t>
    </r>
    <r>
      <rPr>
        <sz val="11"/>
        <color theme="1"/>
        <rFont val="Arial"/>
        <family val="2"/>
      </rPr>
      <t>Select the method of procurement for this item (Competitive Quotes, State-Term or Alternate-Source Contract, or Sole Source).</t>
    </r>
  </si>
  <si>
    <t>Total Estimated Supplies Costs</t>
  </si>
  <si>
    <r>
      <rPr>
        <b/>
        <i/>
        <sz val="11"/>
        <color theme="1"/>
        <rFont val="Arial"/>
        <family val="2"/>
      </rPr>
      <t>EXAMPLE:</t>
    </r>
    <r>
      <rPr>
        <i/>
        <sz val="11"/>
        <color theme="1"/>
        <rFont val="Arial"/>
        <family val="2"/>
      </rPr>
      <t xml:space="preserve"> 
Course registration fees for online digital forensics investigations training. </t>
    </r>
  </si>
  <si>
    <t>licenses</t>
  </si>
  <si>
    <t>This software will assist detectives investigating large amounts of financial data related to identity theft or fraud cases.</t>
  </si>
  <si>
    <t>Procurement Method, if applicable (select one)</t>
  </si>
  <si>
    <r>
      <rPr>
        <b/>
        <i/>
        <sz val="11"/>
        <color theme="1"/>
        <rFont val="Arial"/>
        <family val="2"/>
      </rPr>
      <t xml:space="preserve">EXAMPLE: 
</t>
    </r>
    <r>
      <rPr>
        <i/>
        <sz val="11"/>
        <color theme="1"/>
        <rFont val="Arial"/>
        <family val="2"/>
      </rPr>
      <t>Licenses for data analytic software</t>
    </r>
  </si>
  <si>
    <t>This training will teach detectives how to gather digital evidence to assist with identity theft or fraud cases. The training is online and self-paced.</t>
  </si>
  <si>
    <r>
      <rPr>
        <b/>
        <sz val="11"/>
        <color theme="1"/>
        <rFont val="Arial"/>
        <family val="2"/>
      </rPr>
      <t>3. Column G:</t>
    </r>
    <r>
      <rPr>
        <sz val="11"/>
        <color theme="1"/>
        <rFont val="Arial"/>
        <family val="2"/>
      </rPr>
      <t xml:space="preserve"> This column will auto-populate based on the information entered in columns A-D.</t>
    </r>
  </si>
  <si>
    <r>
      <rPr>
        <b/>
        <sz val="11"/>
        <color theme="1"/>
        <rFont val="Arial"/>
        <family val="2"/>
      </rPr>
      <t>2. Column F:</t>
    </r>
    <r>
      <rPr>
        <sz val="11"/>
        <color theme="1"/>
        <rFont val="Arial"/>
        <family val="2"/>
      </rPr>
      <t xml:space="preserve"> If applicable, select the method of procurement for this item (Competitive Quotes, State-Term or Alternate-Source Contract, or Sole Source).</t>
    </r>
  </si>
  <si>
    <t>N/A</t>
  </si>
  <si>
    <t>Total Estimated Other Costs</t>
  </si>
  <si>
    <t>These lines are EXAMPLES and will not be included in the total below.</t>
  </si>
  <si>
    <t>This line is an EXAMPLE and will not be included in the total below.</t>
  </si>
  <si>
    <t>Personnel and Benefits</t>
  </si>
  <si>
    <t xml:space="preserve">Applicants requesting funding for personnel and fringe benefits must complete the "Personnel and Benefits" tab, if applicable. </t>
  </si>
  <si>
    <t>All applicants must complete the "Applicant Information" section on this tab.  The rest of the fields will auto-populate based on the information provided on Tabs A - 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</si>
</sst>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4" formatCode="&quot;$&quot;#,##0.00"/>
  </numFmts>
  <fonts count="16" x14ac:knownFonts="1">
    <font>
      <sz val="11"/>
      <color theme="1"/>
      <name val="Calibri"/>
      <family val="2"/>
      <scheme val="minor"/>
    </font>
    <font>
      <sz val="11"/>
      <color theme="1"/>
      <name val="Segoe UI"/>
      <family val="2"/>
    </font>
    <font>
      <sz val="11"/>
      <color theme="1"/>
      <name val="Calibri"/>
      <family val="2"/>
      <scheme val="minor"/>
    </font>
    <font>
      <b/>
      <sz val="11"/>
      <color theme="1"/>
      <name val="Arial"/>
      <family val="2"/>
    </font>
    <font>
      <sz val="11"/>
      <color theme="1"/>
      <name val="Arial"/>
      <family val="2"/>
    </font>
    <font>
      <b/>
      <sz val="11"/>
      <color theme="0"/>
      <name val="Arial"/>
      <family val="2"/>
    </font>
    <font>
      <b/>
      <sz val="11"/>
      <name val="Arial"/>
      <family val="2"/>
    </font>
    <font>
      <b/>
      <sz val="14"/>
      <color theme="0"/>
      <name val="Arial"/>
      <family val="2"/>
    </font>
    <font>
      <sz val="11"/>
      <color rgb="FFFF0000"/>
      <name val="Arial"/>
      <family val="2"/>
    </font>
    <font>
      <b/>
      <sz val="10"/>
      <color theme="1"/>
      <name val="Arial"/>
      <family val="2"/>
    </font>
    <font>
      <sz val="10"/>
      <color theme="1"/>
      <name val="Arial"/>
      <family val="2"/>
    </font>
    <font>
      <u/>
      <sz val="11"/>
      <color theme="10"/>
      <name val="Calibri"/>
      <family val="2"/>
      <scheme val="minor"/>
    </font>
    <font>
      <i/>
      <sz val="11"/>
      <color theme="1"/>
      <name val="Arial"/>
      <family val="2"/>
    </font>
    <font>
      <b/>
      <i/>
      <sz val="11"/>
      <color theme="1"/>
      <name val="Arial"/>
      <family val="2"/>
    </font>
    <font>
      <u/>
      <sz val="11"/>
      <color theme="10"/>
      <name val="Arial"/>
      <family val="2"/>
    </font>
    <font>
      <b/>
      <sz val="20"/>
      <color theme="1"/>
      <name val="Arial"/>
      <family val="2"/>
    </font>
  </fonts>
  <fills count="17">
    <fill>
      <patternFill patternType="none"/>
    </fill>
    <fill>
      <patternFill patternType="gray125"/>
    </fill>
    <fill>
      <patternFill patternType="solid">
        <fgColor rgb="FFC00000"/>
        <bgColor indexed="64"/>
      </patternFill>
    </fill>
    <fill>
      <patternFill patternType="solid">
        <fgColor rgb="FF002060"/>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rgb="FFEADBF5"/>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2"/>
        <bgColor indexed="64"/>
      </patternFill>
    </fill>
    <fill>
      <patternFill patternType="solid">
        <fgColor rgb="FFFED2E9"/>
        <bgColor indexed="64"/>
      </patternFill>
    </fill>
    <fill>
      <patternFill patternType="solid">
        <fgColor rgb="FFFEE2F1"/>
        <bgColor indexed="64"/>
      </patternFill>
    </fill>
    <fill>
      <patternFill patternType="solid">
        <fgColor theme="0"/>
        <bgColor indexed="64"/>
      </patternFill>
    </fill>
    <fill>
      <patternFill patternType="solid">
        <fgColor rgb="FFFEC2E1"/>
        <bgColor indexed="64"/>
      </patternFill>
    </fill>
  </fills>
  <borders count="6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medium">
        <color indexed="64"/>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dotted">
        <color indexed="64"/>
      </bottom>
      <diagonal/>
    </border>
    <border>
      <left style="medium">
        <color indexed="64"/>
      </left>
      <right/>
      <top style="dotted">
        <color indexed="64"/>
      </top>
      <bottom/>
      <diagonal/>
    </border>
    <border>
      <left/>
      <right style="medium">
        <color indexed="64"/>
      </right>
      <top style="dotted">
        <color indexed="64"/>
      </top>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style="medium">
        <color indexed="64"/>
      </right>
      <top/>
      <bottom style="double">
        <color indexed="64"/>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top style="thin">
        <color indexed="64"/>
      </top>
      <bottom style="thin">
        <color indexed="64"/>
      </bottom>
      <diagonal/>
    </border>
  </borders>
  <cellStyleXfs count="4">
    <xf numFmtId="0" fontId="0" fillId="0" borderId="0"/>
    <xf numFmtId="44" fontId="2" fillId="0" borderId="0" applyFont="0" applyFill="0" applyBorder="0" applyAlignment="0" applyProtection="0"/>
    <xf numFmtId="9" fontId="2" fillId="0" borderId="0" applyFont="0" applyFill="0" applyBorder="0" applyAlignment="0" applyProtection="0"/>
    <xf numFmtId="0" fontId="11" fillId="0" borderId="0" applyNumberFormat="0" applyFill="0" applyBorder="0" applyAlignment="0" applyProtection="0"/>
  </cellStyleXfs>
  <cellXfs count="283">
    <xf numFmtId="0" fontId="0" fillId="0" borderId="0" xfId="0"/>
    <xf numFmtId="0" fontId="1" fillId="0" borderId="0" xfId="0" applyFont="1"/>
    <xf numFmtId="0" fontId="4" fillId="0" borderId="25" xfId="0" applyFont="1" applyBorder="1" applyAlignment="1" applyProtection="1">
      <alignment horizontal="center" vertical="center" wrapText="1"/>
      <protection locked="0"/>
    </xf>
    <xf numFmtId="164" fontId="4" fillId="0" borderId="25" xfId="0" applyNumberFormat="1" applyFont="1" applyBorder="1" applyAlignment="1" applyProtection="1">
      <alignment horizontal="center" vertical="center" wrapText="1"/>
      <protection locked="0"/>
    </xf>
    <xf numFmtId="0" fontId="4" fillId="0" borderId="0" xfId="0" applyFont="1"/>
    <xf numFmtId="0" fontId="4" fillId="0" borderId="0" xfId="0" applyFont="1" applyFill="1"/>
    <xf numFmtId="0" fontId="5" fillId="0" borderId="0" xfId="0" applyFont="1" applyFill="1" applyAlignment="1">
      <alignment horizontal="left" vertical="top" wrapText="1"/>
    </xf>
    <xf numFmtId="0" fontId="5" fillId="0" borderId="0" xfId="0" applyFont="1" applyFill="1" applyAlignment="1">
      <alignment vertical="top" wrapText="1"/>
    </xf>
    <xf numFmtId="0" fontId="4" fillId="0" borderId="0" xfId="0" applyFont="1" applyAlignment="1" applyProtection="1">
      <alignment vertical="center" wrapText="1"/>
    </xf>
    <xf numFmtId="0" fontId="4" fillId="0" borderId="0" xfId="0" applyFont="1" applyAlignment="1" applyProtection="1">
      <alignment horizontal="right" vertical="center"/>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164" fontId="4" fillId="0" borderId="0" xfId="0" applyNumberFormat="1" applyFont="1" applyAlignment="1" applyProtection="1">
      <alignment horizontal="right" vertical="center"/>
    </xf>
    <xf numFmtId="1" fontId="4" fillId="0" borderId="0" xfId="0" applyNumberFormat="1" applyFont="1" applyAlignment="1" applyProtection="1">
      <alignment horizontal="center" vertical="center"/>
    </xf>
    <xf numFmtId="0" fontId="10" fillId="15" borderId="25" xfId="0" applyFont="1" applyFill="1" applyBorder="1" applyAlignment="1" applyProtection="1">
      <alignment horizontal="left" vertical="center" wrapText="1"/>
      <protection locked="0"/>
    </xf>
    <xf numFmtId="0" fontId="10" fillId="15" borderId="26" xfId="0" applyFont="1" applyFill="1" applyBorder="1" applyAlignment="1" applyProtection="1">
      <alignment horizontal="center" vertical="center" wrapText="1"/>
      <protection locked="0"/>
    </xf>
    <xf numFmtId="164" fontId="10" fillId="15" borderId="25" xfId="0" applyNumberFormat="1" applyFont="1" applyFill="1" applyBorder="1" applyAlignment="1" applyProtection="1">
      <alignment horizontal="right" vertical="center" wrapText="1"/>
      <protection locked="0"/>
    </xf>
    <xf numFmtId="0" fontId="1" fillId="0" borderId="0" xfId="0" applyFont="1" applyAlignment="1" applyProtection="1">
      <alignment vertical="center"/>
    </xf>
    <xf numFmtId="0" fontId="1" fillId="0" borderId="0" xfId="0" applyFont="1" applyAlignment="1" applyProtection="1">
      <alignment horizontal="center" vertical="center" wrapText="1"/>
    </xf>
    <xf numFmtId="0" fontId="1" fillId="0" borderId="0" xfId="0" applyFont="1" applyAlignment="1" applyProtection="1">
      <alignment vertical="center" wrapText="1"/>
    </xf>
    <xf numFmtId="0" fontId="0" fillId="0" borderId="0" xfId="0" applyProtection="1"/>
    <xf numFmtId="0" fontId="4" fillId="0" borderId="0" xfId="0" applyFont="1" applyProtection="1"/>
    <xf numFmtId="0" fontId="4" fillId="0" borderId="12" xfId="0" applyFont="1" applyBorder="1" applyAlignment="1" applyProtection="1">
      <alignment horizontal="right" vertical="center"/>
    </xf>
    <xf numFmtId="0" fontId="4" fillId="0" borderId="15" xfId="0" applyFont="1" applyBorder="1" applyAlignment="1" applyProtection="1">
      <alignment horizontal="right" vertical="center"/>
    </xf>
    <xf numFmtId="0" fontId="4" fillId="0" borderId="18" xfId="0" applyFont="1" applyBorder="1" applyAlignment="1" applyProtection="1">
      <alignment horizontal="right" vertical="center"/>
    </xf>
    <xf numFmtId="0" fontId="6" fillId="8" borderId="9" xfId="0" applyFont="1" applyFill="1" applyBorder="1" applyAlignment="1" applyProtection="1">
      <alignment horizontal="right"/>
    </xf>
    <xf numFmtId="0" fontId="6" fillId="8" borderId="10" xfId="0" applyFont="1" applyFill="1" applyBorder="1" applyAlignment="1" applyProtection="1">
      <alignment horizontal="right"/>
    </xf>
    <xf numFmtId="0" fontId="4" fillId="0" borderId="21" xfId="0" applyFont="1" applyBorder="1" applyAlignment="1" applyProtection="1">
      <alignment horizontal="right" vertical="center"/>
    </xf>
    <xf numFmtId="8" fontId="4" fillId="0" borderId="17" xfId="0" applyNumberFormat="1" applyFont="1" applyBorder="1" applyAlignment="1" applyProtection="1">
      <alignment horizontal="right" vertical="center"/>
    </xf>
    <xf numFmtId="0" fontId="0" fillId="0" borderId="0" xfId="0" applyAlignment="1" applyProtection="1">
      <alignment vertical="center"/>
    </xf>
    <xf numFmtId="0" fontId="4" fillId="0" borderId="22" xfId="0" applyFont="1" applyBorder="1" applyAlignment="1" applyProtection="1">
      <alignment horizontal="right" vertical="center"/>
    </xf>
    <xf numFmtId="8" fontId="4" fillId="0" borderId="23" xfId="0" applyNumberFormat="1" applyFont="1" applyBorder="1" applyAlignment="1" applyProtection="1">
      <alignment horizontal="right" vertical="center"/>
    </xf>
    <xf numFmtId="0" fontId="3" fillId="8" borderId="9" xfId="0" applyFont="1" applyFill="1" applyBorder="1" applyAlignment="1" applyProtection="1">
      <alignment horizontal="right" vertical="center"/>
    </xf>
    <xf numFmtId="8" fontId="3" fillId="8" borderId="11" xfId="0" applyNumberFormat="1" applyFont="1" applyFill="1" applyBorder="1" applyAlignment="1" applyProtection="1">
      <alignment horizontal="right" vertical="center"/>
    </xf>
    <xf numFmtId="0" fontId="4" fillId="0" borderId="4" xfId="0" applyFont="1" applyBorder="1" applyAlignment="1" applyProtection="1">
      <alignment horizontal="right"/>
    </xf>
    <xf numFmtId="8" fontId="4" fillId="0" borderId="5" xfId="0" applyNumberFormat="1" applyFont="1" applyBorder="1" applyProtection="1"/>
    <xf numFmtId="8" fontId="4" fillId="0" borderId="24" xfId="0" applyNumberFormat="1" applyFont="1" applyBorder="1" applyProtection="1"/>
    <xf numFmtId="0" fontId="4" fillId="0" borderId="6" xfId="0" applyFont="1" applyBorder="1" applyAlignment="1" applyProtection="1">
      <alignment horizontal="right"/>
    </xf>
    <xf numFmtId="8" fontId="4" fillId="0" borderId="8" xfId="0" applyNumberFormat="1" applyFont="1" applyBorder="1" applyProtection="1"/>
    <xf numFmtId="0" fontId="1" fillId="0" borderId="0" xfId="0" applyFont="1" applyAlignment="1" applyProtection="1">
      <alignment horizontal="right" vertical="center"/>
    </xf>
    <xf numFmtId="0" fontId="3" fillId="9" borderId="25" xfId="0" applyFont="1" applyFill="1" applyBorder="1" applyAlignment="1" applyProtection="1">
      <alignment horizontal="center" vertical="center" wrapText="1"/>
    </xf>
    <xf numFmtId="0" fontId="3" fillId="9" borderId="26" xfId="0" applyFont="1" applyFill="1" applyBorder="1" applyAlignment="1" applyProtection="1">
      <alignment horizontal="center" vertical="center" wrapText="1"/>
    </xf>
    <xf numFmtId="164" fontId="3" fillId="9" borderId="25" xfId="0" applyNumberFormat="1" applyFont="1" applyFill="1" applyBorder="1" applyAlignment="1" applyProtection="1">
      <alignment horizontal="center" vertical="center" wrapText="1"/>
    </xf>
    <xf numFmtId="0" fontId="9" fillId="10" borderId="25" xfId="0" applyFont="1" applyFill="1" applyBorder="1" applyAlignment="1" applyProtection="1">
      <alignment vertical="center" wrapText="1"/>
    </xf>
    <xf numFmtId="0" fontId="10" fillId="10" borderId="26" xfId="0" applyFont="1" applyFill="1" applyBorder="1" applyAlignment="1" applyProtection="1">
      <alignment horizontal="center" vertical="center" wrapText="1"/>
    </xf>
    <xf numFmtId="0" fontId="10" fillId="10" borderId="25" xfId="0" applyFont="1" applyFill="1" applyBorder="1" applyAlignment="1" applyProtection="1">
      <alignment horizontal="left" vertical="center" wrapText="1"/>
    </xf>
    <xf numFmtId="164" fontId="10" fillId="10" borderId="25" xfId="0" applyNumberFormat="1" applyFont="1" applyFill="1" applyBorder="1" applyAlignment="1" applyProtection="1">
      <alignment horizontal="right" vertical="center" wrapText="1"/>
    </xf>
    <xf numFmtId="0" fontId="10" fillId="10" borderId="25" xfId="0" applyFont="1" applyFill="1" applyBorder="1" applyAlignment="1" applyProtection="1">
      <alignment vertical="center" wrapText="1"/>
    </xf>
    <xf numFmtId="164" fontId="9" fillId="9" borderId="25" xfId="0" applyNumberFormat="1" applyFont="1" applyFill="1" applyBorder="1" applyAlignment="1" applyProtection="1">
      <alignment horizontal="right" vertical="center"/>
    </xf>
    <xf numFmtId="0" fontId="4" fillId="0" borderId="26" xfId="0" applyFont="1" applyBorder="1" applyAlignment="1" applyProtection="1">
      <alignment horizontal="center" vertical="center" wrapText="1"/>
      <protection locked="0"/>
    </xf>
    <xf numFmtId="0" fontId="6" fillId="4" borderId="0" xfId="0" applyFont="1" applyFill="1" applyAlignment="1">
      <alignment horizontal="left" vertical="top" wrapText="1"/>
    </xf>
    <xf numFmtId="0" fontId="4" fillId="0" borderId="0" xfId="0" applyFont="1" applyAlignment="1" applyProtection="1">
      <alignment vertical="center"/>
    </xf>
    <xf numFmtId="1" fontId="4" fillId="0" borderId="0" xfId="0" applyNumberFormat="1" applyFont="1" applyAlignment="1" applyProtection="1">
      <alignment horizontal="right" vertical="center"/>
    </xf>
    <xf numFmtId="164" fontId="4" fillId="0" borderId="0" xfId="0" applyNumberFormat="1" applyFont="1" applyAlignment="1" applyProtection="1">
      <alignment horizontal="center" vertical="center"/>
    </xf>
    <xf numFmtId="1" fontId="4" fillId="0" borderId="25" xfId="0" applyNumberFormat="1" applyFont="1" applyBorder="1" applyAlignment="1" applyProtection="1">
      <alignment horizontal="center" vertical="center" wrapText="1"/>
      <protection locked="0"/>
    </xf>
    <xf numFmtId="0" fontId="3" fillId="0" borderId="0" xfId="0" applyFont="1" applyFill="1" applyBorder="1" applyAlignment="1" applyProtection="1">
      <alignment horizontal="right" vertical="center" wrapText="1"/>
    </xf>
    <xf numFmtId="164" fontId="3" fillId="0" borderId="0" xfId="0" applyNumberFormat="1" applyFont="1" applyFill="1" applyBorder="1" applyAlignment="1" applyProtection="1">
      <alignment horizontal="center" vertical="center" wrapText="1"/>
    </xf>
    <xf numFmtId="0" fontId="4" fillId="0" borderId="31" xfId="0" applyFont="1" applyBorder="1" applyAlignment="1" applyProtection="1">
      <alignment horizontal="center" vertical="center" wrapText="1"/>
      <protection locked="0"/>
    </xf>
    <xf numFmtId="164" fontId="4" fillId="0" borderId="31" xfId="0" applyNumberFormat="1" applyFont="1" applyBorder="1" applyAlignment="1" applyProtection="1">
      <alignment horizontal="center" vertical="center" wrapText="1"/>
      <protection locked="0"/>
    </xf>
    <xf numFmtId="0" fontId="4" fillId="0" borderId="27" xfId="0" applyFont="1" applyBorder="1" applyAlignment="1" applyProtection="1">
      <alignment horizontal="center" vertical="center" wrapText="1"/>
      <protection locked="0"/>
    </xf>
    <xf numFmtId="0" fontId="3" fillId="0" borderId="0" xfId="0" applyFont="1" applyAlignment="1" applyProtection="1">
      <alignment vertical="center"/>
    </xf>
    <xf numFmtId="0" fontId="4" fillId="0" borderId="29" xfId="0" applyFont="1" applyBorder="1" applyAlignment="1" applyProtection="1">
      <alignment vertical="center" wrapText="1"/>
      <protection locked="0"/>
    </xf>
    <xf numFmtId="0" fontId="4" fillId="0" borderId="30" xfId="0" applyFont="1" applyBorder="1" applyAlignment="1" applyProtection="1">
      <alignment vertical="center" wrapText="1"/>
      <protection locked="0"/>
    </xf>
    <xf numFmtId="1" fontId="4" fillId="0" borderId="31" xfId="0" applyNumberFormat="1" applyFont="1" applyBorder="1" applyAlignment="1" applyProtection="1">
      <alignment horizontal="center" vertical="center" wrapText="1"/>
      <protection locked="0"/>
    </xf>
    <xf numFmtId="0" fontId="4" fillId="0" borderId="29" xfId="0" applyFont="1" applyBorder="1" applyAlignment="1" applyProtection="1">
      <alignment horizontal="left" vertical="center" wrapText="1"/>
      <protection locked="0"/>
    </xf>
    <xf numFmtId="0" fontId="3" fillId="5" borderId="28" xfId="0" applyFont="1" applyFill="1" applyBorder="1" applyAlignment="1" applyProtection="1">
      <alignment horizontal="center" vertical="center" wrapText="1"/>
    </xf>
    <xf numFmtId="164" fontId="3" fillId="5" borderId="28" xfId="0" applyNumberFormat="1" applyFont="1" applyFill="1" applyBorder="1" applyAlignment="1" applyProtection="1">
      <alignment horizontal="center" vertical="center" wrapText="1"/>
    </xf>
    <xf numFmtId="0" fontId="4" fillId="0" borderId="30" xfId="0" applyFont="1" applyBorder="1" applyAlignment="1" applyProtection="1">
      <alignment horizontal="left" vertical="center" wrapText="1"/>
      <protection locked="0"/>
    </xf>
    <xf numFmtId="0" fontId="4" fillId="0" borderId="0" xfId="0" applyFont="1" applyFill="1" applyProtection="1"/>
    <xf numFmtId="0" fontId="4" fillId="0" borderId="0" xfId="0" applyFont="1" applyFill="1" applyBorder="1" applyProtection="1"/>
    <xf numFmtId="0" fontId="7" fillId="0" borderId="4" xfId="0" applyFont="1" applyFill="1" applyBorder="1" applyAlignment="1" applyProtection="1">
      <alignment vertical="center"/>
    </xf>
    <xf numFmtId="0" fontId="6" fillId="0" borderId="4" xfId="0" applyFont="1" applyFill="1" applyBorder="1" applyAlignment="1" applyProtection="1"/>
    <xf numFmtId="0" fontId="4" fillId="0" borderId="0" xfId="0" applyFont="1" applyFill="1" applyBorder="1" applyAlignment="1" applyProtection="1">
      <alignment vertical="center"/>
    </xf>
    <xf numFmtId="0" fontId="0" fillId="0" borderId="0" xfId="0" applyBorder="1" applyProtection="1"/>
    <xf numFmtId="0" fontId="0" fillId="0" borderId="0" xfId="0" applyBorder="1" applyAlignment="1" applyProtection="1">
      <alignment vertical="center"/>
    </xf>
    <xf numFmtId="0" fontId="0" fillId="0" borderId="0" xfId="0" applyFill="1" applyBorder="1" applyProtection="1"/>
    <xf numFmtId="0" fontId="4" fillId="0" borderId="45" xfId="0" applyFont="1" applyBorder="1" applyAlignment="1" applyProtection="1">
      <alignment horizontal="right"/>
    </xf>
    <xf numFmtId="0" fontId="5" fillId="2" borderId="0" xfId="0" applyFont="1" applyFill="1" applyAlignment="1">
      <alignment vertical="top" wrapText="1"/>
    </xf>
    <xf numFmtId="0" fontId="1" fillId="0" borderId="0" xfId="0" applyFont="1" applyFill="1"/>
    <xf numFmtId="0" fontId="5" fillId="2" borderId="0" xfId="0" applyFont="1" applyFill="1" applyAlignment="1">
      <alignment horizontal="left" vertical="top"/>
    </xf>
    <xf numFmtId="0" fontId="5" fillId="3" borderId="0" xfId="0" applyFont="1" applyFill="1" applyAlignment="1">
      <alignment vertical="top" wrapText="1"/>
    </xf>
    <xf numFmtId="0" fontId="6" fillId="4" borderId="0" xfId="0" applyFont="1" applyFill="1" applyAlignment="1">
      <alignment vertical="top" wrapText="1"/>
    </xf>
    <xf numFmtId="0" fontId="6" fillId="13" borderId="0" xfId="0" applyFont="1" applyFill="1" applyAlignment="1">
      <alignment vertical="top" wrapText="1"/>
    </xf>
    <xf numFmtId="0" fontId="6" fillId="5" borderId="0" xfId="0" applyFont="1" applyFill="1" applyAlignment="1">
      <alignment vertical="top" wrapText="1"/>
    </xf>
    <xf numFmtId="0" fontId="6" fillId="6" borderId="0" xfId="0" applyFont="1" applyFill="1" applyAlignment="1">
      <alignment vertical="top" wrapText="1"/>
    </xf>
    <xf numFmtId="0" fontId="6" fillId="7" borderId="0" xfId="0" applyFont="1" applyFill="1" applyAlignment="1">
      <alignment vertical="top" wrapText="1"/>
    </xf>
    <xf numFmtId="0" fontId="6" fillId="0" borderId="0" xfId="0" applyFont="1" applyFill="1" applyAlignment="1">
      <alignment vertical="top" wrapText="1"/>
    </xf>
    <xf numFmtId="0" fontId="5" fillId="3" borderId="0" xfId="0" applyFont="1" applyFill="1" applyAlignment="1">
      <alignment horizontal="left" vertical="top"/>
    </xf>
    <xf numFmtId="0" fontId="6" fillId="4" borderId="0" xfId="0" applyFont="1" applyFill="1" applyAlignment="1">
      <alignment horizontal="left" vertical="top"/>
    </xf>
    <xf numFmtId="0" fontId="6" fillId="13" borderId="0" xfId="0" applyFont="1" applyFill="1" applyAlignment="1">
      <alignment horizontal="left" vertical="top"/>
    </xf>
    <xf numFmtId="0" fontId="4" fillId="0" borderId="0" xfId="0" applyFont="1" applyAlignment="1">
      <alignment horizontal="left" vertical="top"/>
    </xf>
    <xf numFmtId="0" fontId="6" fillId="5" borderId="0" xfId="0" applyFont="1" applyFill="1" applyAlignment="1">
      <alignment horizontal="left" vertical="top"/>
    </xf>
    <xf numFmtId="0" fontId="6" fillId="6" borderId="0" xfId="0" applyFont="1" applyFill="1" applyAlignment="1">
      <alignment horizontal="left" vertical="top"/>
    </xf>
    <xf numFmtId="0" fontId="6" fillId="7" borderId="0" xfId="0" applyFont="1" applyFill="1" applyAlignment="1">
      <alignment horizontal="left" vertical="top"/>
    </xf>
    <xf numFmtId="0" fontId="6" fillId="0" borderId="0" xfId="0" applyFont="1" applyFill="1" applyAlignment="1">
      <alignment horizontal="left" vertical="top"/>
    </xf>
    <xf numFmtId="0" fontId="4" fillId="0" borderId="0" xfId="0" applyFont="1" applyFill="1" applyAlignment="1" applyProtection="1">
      <alignment vertical="center"/>
    </xf>
    <xf numFmtId="0" fontId="4" fillId="0" borderId="25" xfId="0" applyFont="1" applyBorder="1" applyAlignment="1" applyProtection="1">
      <alignment horizontal="center" vertical="center"/>
      <protection locked="0"/>
    </xf>
    <xf numFmtId="10" fontId="4" fillId="0" borderId="25" xfId="2" applyNumberFormat="1" applyFont="1" applyBorder="1" applyAlignment="1" applyProtection="1">
      <alignment horizontal="center" vertical="center"/>
      <protection locked="0"/>
    </xf>
    <xf numFmtId="164" fontId="4" fillId="0" borderId="25" xfId="2" applyNumberFormat="1" applyFont="1" applyBorder="1" applyAlignment="1" applyProtection="1">
      <alignment horizontal="center" vertical="center"/>
      <protection locked="0"/>
    </xf>
    <xf numFmtId="0" fontId="4" fillId="0" borderId="0" xfId="0" applyFont="1" applyAlignment="1" applyProtection="1">
      <alignment horizontal="left" vertical="center"/>
    </xf>
    <xf numFmtId="0" fontId="4" fillId="0" borderId="0" xfId="0" applyFont="1" applyAlignment="1" applyProtection="1">
      <alignment horizontal="left" vertical="center" wrapText="1"/>
    </xf>
    <xf numFmtId="164" fontId="4" fillId="0" borderId="0" xfId="0" applyNumberFormat="1" applyFont="1" applyAlignment="1" applyProtection="1">
      <alignment horizontal="right" vertical="center" wrapText="1"/>
    </xf>
    <xf numFmtId="0" fontId="4" fillId="0" borderId="0" xfId="0" applyFont="1" applyAlignment="1" applyProtection="1">
      <alignment horizontal="center" vertical="center" wrapText="1"/>
    </xf>
    <xf numFmtId="0" fontId="4" fillId="0" borderId="0" xfId="0" applyFont="1" applyAlignment="1" applyProtection="1">
      <alignment horizontal="right" vertical="center" wrapText="1"/>
    </xf>
    <xf numFmtId="10" fontId="4" fillId="0" borderId="0" xfId="2" applyNumberFormat="1" applyFont="1" applyAlignment="1" applyProtection="1">
      <alignment horizontal="center" vertical="center"/>
    </xf>
    <xf numFmtId="164" fontId="4" fillId="4" borderId="34" xfId="0" applyNumberFormat="1" applyFont="1" applyFill="1" applyBorder="1" applyAlignment="1" applyProtection="1">
      <alignment horizontal="center" vertical="center" wrapText="1"/>
    </xf>
    <xf numFmtId="0" fontId="4" fillId="11" borderId="25" xfId="0" applyFont="1" applyFill="1" applyBorder="1" applyAlignment="1" applyProtection="1">
      <alignment horizontal="center" vertical="center" wrapText="1"/>
    </xf>
    <xf numFmtId="164" fontId="3" fillId="4" borderId="37" xfId="0" applyNumberFormat="1" applyFont="1" applyFill="1" applyBorder="1" applyAlignment="1" applyProtection="1">
      <alignment horizontal="center" vertical="center" wrapText="1"/>
    </xf>
    <xf numFmtId="0" fontId="4" fillId="0" borderId="25" xfId="0" applyFont="1" applyBorder="1" applyAlignment="1" applyProtection="1">
      <alignment horizontal="left" vertical="center"/>
      <protection locked="0"/>
    </xf>
    <xf numFmtId="0" fontId="3" fillId="0" borderId="0" xfId="0" applyFont="1" applyFill="1" applyBorder="1" applyAlignment="1" applyProtection="1">
      <alignment vertical="center"/>
    </xf>
    <xf numFmtId="0" fontId="3" fillId="0" borderId="0" xfId="0" applyFont="1" applyAlignment="1" applyProtection="1">
      <alignment horizontal="left" vertical="top"/>
    </xf>
    <xf numFmtId="10" fontId="4" fillId="0" borderId="52" xfId="2" applyNumberFormat="1" applyFont="1" applyBorder="1" applyAlignment="1" applyProtection="1">
      <alignment horizontal="center" vertical="center"/>
      <protection locked="0"/>
    </xf>
    <xf numFmtId="164" fontId="4" fillId="11" borderId="55" xfId="0" applyNumberFormat="1" applyFont="1" applyFill="1" applyBorder="1" applyAlignment="1" applyProtection="1">
      <alignment horizontal="center" vertical="center" wrapText="1"/>
    </xf>
    <xf numFmtId="164" fontId="3" fillId="11" borderId="37" xfId="0" applyNumberFormat="1" applyFont="1" applyFill="1" applyBorder="1" applyAlignment="1" applyProtection="1">
      <alignment horizontal="center" vertical="center" wrapText="1"/>
    </xf>
    <xf numFmtId="0" fontId="13" fillId="0" borderId="0" xfId="0" applyFont="1" applyAlignment="1" applyProtection="1">
      <alignment vertical="center" wrapText="1"/>
    </xf>
    <xf numFmtId="0" fontId="4" fillId="0" borderId="0" xfId="2" applyNumberFormat="1" applyFont="1" applyAlignment="1" applyProtection="1">
      <alignment horizontal="left" vertical="top"/>
    </xf>
    <xf numFmtId="0" fontId="4" fillId="0" borderId="0" xfId="2" applyNumberFormat="1" applyFont="1" applyAlignment="1" applyProtection="1">
      <alignment horizontal="left"/>
    </xf>
    <xf numFmtId="0" fontId="4" fillId="0" borderId="0" xfId="0" applyFont="1" applyAlignment="1" applyProtection="1">
      <alignment horizontal="left" vertical="top"/>
    </xf>
    <xf numFmtId="0" fontId="3" fillId="11" borderId="32" xfId="0" applyFont="1" applyFill="1" applyBorder="1" applyAlignment="1" applyProtection="1">
      <alignment horizontal="center" vertical="center"/>
    </xf>
    <xf numFmtId="0" fontId="3" fillId="11" borderId="28" xfId="0" applyFont="1" applyFill="1" applyBorder="1" applyAlignment="1" applyProtection="1">
      <alignment horizontal="center" vertical="center" wrapText="1"/>
    </xf>
    <xf numFmtId="164" fontId="3" fillId="11" borderId="28" xfId="0" applyNumberFormat="1" applyFont="1" applyFill="1" applyBorder="1" applyAlignment="1" applyProtection="1">
      <alignment horizontal="center" vertical="center" wrapText="1"/>
    </xf>
    <xf numFmtId="0" fontId="3" fillId="11" borderId="56" xfId="0" applyFont="1" applyFill="1" applyBorder="1" applyAlignment="1" applyProtection="1">
      <alignment horizontal="center" vertical="center" wrapText="1"/>
    </xf>
    <xf numFmtId="10" fontId="3" fillId="4" borderId="57" xfId="2" applyNumberFormat="1" applyFont="1" applyFill="1" applyBorder="1" applyAlignment="1" applyProtection="1">
      <alignment horizontal="center" vertical="center" wrapText="1"/>
    </xf>
    <xf numFmtId="10" fontId="3" fillId="4" borderId="28" xfId="2" applyNumberFormat="1" applyFont="1" applyFill="1" applyBorder="1" applyAlignment="1" applyProtection="1">
      <alignment horizontal="center" vertical="center" wrapText="1"/>
    </xf>
    <xf numFmtId="0" fontId="3" fillId="4" borderId="28" xfId="0" applyFont="1" applyFill="1" applyBorder="1" applyAlignment="1" applyProtection="1">
      <alignment horizontal="center" vertical="center" wrapText="1"/>
    </xf>
    <xf numFmtId="0" fontId="4" fillId="11" borderId="31" xfId="0" applyFont="1" applyFill="1" applyBorder="1" applyAlignment="1" applyProtection="1">
      <alignment horizontal="center" vertical="center" wrapText="1"/>
    </xf>
    <xf numFmtId="164" fontId="4" fillId="11" borderId="47" xfId="0" applyNumberFormat="1" applyFont="1" applyFill="1" applyBorder="1" applyAlignment="1" applyProtection="1">
      <alignment horizontal="center" vertical="center" wrapText="1"/>
    </xf>
    <xf numFmtId="10" fontId="4" fillId="0" borderId="51" xfId="2" applyNumberFormat="1" applyFont="1" applyBorder="1" applyAlignment="1" applyProtection="1">
      <alignment horizontal="center" vertical="center"/>
      <protection locked="0"/>
    </xf>
    <xf numFmtId="10" fontId="4" fillId="0" borderId="31" xfId="2" applyNumberFormat="1" applyFont="1" applyBorder="1" applyAlignment="1" applyProtection="1">
      <alignment horizontal="center" vertical="center"/>
      <protection locked="0"/>
    </xf>
    <xf numFmtId="0" fontId="4" fillId="0" borderId="31" xfId="0" applyFont="1" applyBorder="1" applyAlignment="1" applyProtection="1">
      <alignment horizontal="left" vertical="center"/>
      <protection locked="0"/>
    </xf>
    <xf numFmtId="164" fontId="4" fillId="0" borderId="31" xfId="2" applyNumberFormat="1" applyFont="1" applyBorder="1" applyAlignment="1" applyProtection="1">
      <alignment horizontal="center" vertical="center"/>
      <protection locked="0"/>
    </xf>
    <xf numFmtId="164" fontId="4" fillId="4" borderId="24" xfId="0" applyNumberFormat="1" applyFont="1" applyFill="1" applyBorder="1" applyAlignment="1" applyProtection="1">
      <alignment horizontal="center" vertical="center" wrapText="1"/>
    </xf>
    <xf numFmtId="0" fontId="12" fillId="12" borderId="59" xfId="0" applyFont="1" applyFill="1" applyBorder="1" applyAlignment="1" applyProtection="1">
      <alignment horizontal="center" vertical="center" wrapText="1"/>
    </xf>
    <xf numFmtId="164" fontId="12" fillId="12" borderId="59" xfId="0" applyNumberFormat="1" applyFont="1" applyFill="1" applyBorder="1" applyAlignment="1" applyProtection="1">
      <alignment horizontal="center" vertical="center" wrapText="1"/>
    </xf>
    <xf numFmtId="0" fontId="4" fillId="12" borderId="59" xfId="0" applyFont="1" applyFill="1" applyBorder="1" applyAlignment="1" applyProtection="1">
      <alignment horizontal="center" vertical="center" wrapText="1"/>
    </xf>
    <xf numFmtId="10" fontId="12" fillId="12" borderId="59" xfId="2" applyNumberFormat="1" applyFont="1" applyFill="1" applyBorder="1" applyAlignment="1" applyProtection="1">
      <alignment horizontal="center" vertical="center" wrapText="1"/>
    </xf>
    <xf numFmtId="164" fontId="12" fillId="12" borderId="59" xfId="2" applyNumberFormat="1" applyFont="1" applyFill="1" applyBorder="1" applyAlignment="1" applyProtection="1">
      <alignment horizontal="center" vertical="center" wrapText="1"/>
    </xf>
    <xf numFmtId="164" fontId="12" fillId="12" borderId="60" xfId="0" applyNumberFormat="1" applyFont="1" applyFill="1" applyBorder="1" applyAlignment="1" applyProtection="1">
      <alignment horizontal="center" vertical="center" wrapText="1"/>
    </xf>
    <xf numFmtId="10" fontId="12" fillId="12" borderId="58" xfId="2" applyNumberFormat="1" applyFont="1" applyFill="1" applyBorder="1" applyAlignment="1" applyProtection="1">
      <alignment horizontal="center" vertical="center" wrapText="1"/>
    </xf>
    <xf numFmtId="0" fontId="13" fillId="10" borderId="58" xfId="0" applyFont="1" applyFill="1" applyBorder="1" applyAlignment="1" applyProtection="1">
      <alignment vertical="center" wrapText="1"/>
    </xf>
    <xf numFmtId="0" fontId="12" fillId="10" borderId="59" xfId="0" applyFont="1" applyFill="1" applyBorder="1" applyAlignment="1" applyProtection="1">
      <alignment horizontal="center" vertical="center" wrapText="1"/>
    </xf>
    <xf numFmtId="14" fontId="12" fillId="10" borderId="59" xfId="0" applyNumberFormat="1" applyFont="1" applyFill="1" applyBorder="1" applyAlignment="1" applyProtection="1">
      <alignment horizontal="center" vertical="center" wrapText="1"/>
    </xf>
    <xf numFmtId="164" fontId="12" fillId="10" borderId="59" xfId="0" applyNumberFormat="1" applyFont="1" applyFill="1" applyBorder="1" applyAlignment="1" applyProtection="1">
      <alignment horizontal="center" vertical="center" wrapText="1"/>
    </xf>
    <xf numFmtId="164" fontId="12" fillId="10" borderId="59" xfId="1" applyNumberFormat="1" applyFont="1" applyFill="1" applyBorder="1" applyAlignment="1" applyProtection="1">
      <alignment horizontal="center" vertical="center" wrapText="1"/>
    </xf>
    <xf numFmtId="1" fontId="12" fillId="10" borderId="59" xfId="1" applyNumberFormat="1" applyFont="1" applyFill="1" applyBorder="1" applyAlignment="1" applyProtection="1">
      <alignment horizontal="center" vertical="center" wrapText="1"/>
    </xf>
    <xf numFmtId="1" fontId="12" fillId="10" borderId="59" xfId="0" applyNumberFormat="1" applyFont="1" applyFill="1" applyBorder="1" applyAlignment="1" applyProtection="1">
      <alignment horizontal="center" vertical="center" wrapText="1"/>
    </xf>
    <xf numFmtId="0" fontId="3" fillId="14" borderId="32" xfId="0" applyFont="1" applyFill="1" applyBorder="1" applyAlignment="1" applyProtection="1">
      <alignment horizontal="center" vertical="center" wrapText="1"/>
    </xf>
    <xf numFmtId="0" fontId="3" fillId="14" borderId="28" xfId="0" applyFont="1" applyFill="1" applyBorder="1" applyAlignment="1" applyProtection="1">
      <alignment horizontal="center" vertical="center" wrapText="1"/>
    </xf>
    <xf numFmtId="164" fontId="3" fillId="14" borderId="28" xfId="0" applyNumberFormat="1" applyFont="1" applyFill="1" applyBorder="1" applyAlignment="1" applyProtection="1">
      <alignment horizontal="center" vertical="center" wrapText="1"/>
    </xf>
    <xf numFmtId="1" fontId="3" fillId="14" borderId="28" xfId="0" applyNumberFormat="1" applyFont="1" applyFill="1" applyBorder="1" applyAlignment="1" applyProtection="1">
      <alignment horizontal="center" vertical="center" wrapText="1"/>
    </xf>
    <xf numFmtId="0" fontId="4" fillId="0" borderId="0" xfId="0" applyFont="1" applyAlignment="1" applyProtection="1">
      <alignment horizontal="left" vertical="top"/>
    </xf>
    <xf numFmtId="0" fontId="3" fillId="14" borderId="33" xfId="0" applyFont="1" applyFill="1" applyBorder="1" applyAlignment="1" applyProtection="1">
      <alignment horizontal="center" vertical="center" wrapText="1"/>
    </xf>
    <xf numFmtId="0" fontId="12" fillId="10" borderId="61" xfId="0" applyFont="1" applyFill="1" applyBorder="1" applyAlignment="1" applyProtection="1">
      <alignment horizontal="center" vertical="center" wrapText="1"/>
    </xf>
    <xf numFmtId="164" fontId="12" fillId="10" borderId="58" xfId="0" applyNumberFormat="1" applyFont="1" applyFill="1" applyBorder="1" applyAlignment="1" applyProtection="1">
      <alignment horizontal="center" vertical="center" wrapText="1"/>
    </xf>
    <xf numFmtId="164" fontId="12" fillId="10" borderId="60" xfId="0" applyNumberFormat="1" applyFont="1" applyFill="1" applyBorder="1" applyAlignment="1" applyProtection="1">
      <alignment horizontal="center" vertical="center" wrapText="1"/>
    </xf>
    <xf numFmtId="164" fontId="4" fillId="0" borderId="30" xfId="0" applyNumberFormat="1" applyFont="1" applyBorder="1" applyAlignment="1" applyProtection="1">
      <alignment horizontal="center" vertical="center" wrapText="1"/>
      <protection locked="0"/>
    </xf>
    <xf numFmtId="164" fontId="4" fillId="0" borderId="29" xfId="0" applyNumberFormat="1" applyFont="1" applyBorder="1" applyAlignment="1" applyProtection="1">
      <alignment horizontal="center" vertical="center" wrapText="1"/>
      <protection locked="0"/>
    </xf>
    <xf numFmtId="0" fontId="4" fillId="0" borderId="35" xfId="0" applyFont="1" applyBorder="1" applyAlignment="1" applyProtection="1">
      <alignment vertical="center" wrapText="1"/>
      <protection locked="0"/>
    </xf>
    <xf numFmtId="0" fontId="4" fillId="0" borderId="36" xfId="0" applyFont="1" applyBorder="1" applyAlignment="1" applyProtection="1">
      <alignment horizontal="center" vertical="center" wrapText="1"/>
      <protection locked="0"/>
    </xf>
    <xf numFmtId="0" fontId="4" fillId="0" borderId="25" xfId="0" applyFont="1" applyBorder="1" applyAlignment="1" applyProtection="1">
      <alignment vertical="center" wrapText="1"/>
      <protection locked="0"/>
    </xf>
    <xf numFmtId="164" fontId="4" fillId="14" borderId="25" xfId="0" applyNumberFormat="1" applyFont="1" applyFill="1" applyBorder="1" applyAlignment="1" applyProtection="1">
      <alignment horizontal="center" vertical="center" wrapText="1"/>
    </xf>
    <xf numFmtId="164" fontId="3" fillId="14" borderId="36" xfId="0" applyNumberFormat="1" applyFont="1" applyFill="1" applyBorder="1" applyAlignment="1" applyProtection="1">
      <alignment horizontal="center" vertical="center"/>
    </xf>
    <xf numFmtId="0" fontId="3" fillId="14" borderId="36" xfId="0" applyFont="1" applyFill="1" applyBorder="1" applyAlignment="1" applyProtection="1">
      <alignment vertical="center"/>
    </xf>
    <xf numFmtId="164" fontId="4" fillId="16" borderId="55" xfId="1" applyNumberFormat="1" applyFont="1" applyFill="1" applyBorder="1" applyAlignment="1" applyProtection="1">
      <alignment horizontal="center" vertical="center" wrapText="1"/>
    </xf>
    <xf numFmtId="164" fontId="3" fillId="16" borderId="37" xfId="0" applyNumberFormat="1" applyFont="1" applyFill="1" applyBorder="1" applyAlignment="1" applyProtection="1">
      <alignment horizontal="center" vertical="center"/>
    </xf>
    <xf numFmtId="164" fontId="4" fillId="14" borderId="31" xfId="0" applyNumberFormat="1" applyFont="1" applyFill="1" applyBorder="1" applyAlignment="1" applyProtection="1">
      <alignment horizontal="center" vertical="center" wrapText="1"/>
    </xf>
    <xf numFmtId="164" fontId="4" fillId="16" borderId="47" xfId="1" applyNumberFormat="1" applyFont="1" applyFill="1" applyBorder="1" applyAlignment="1" applyProtection="1">
      <alignment horizontal="center" vertical="center" wrapText="1"/>
    </xf>
    <xf numFmtId="0" fontId="12" fillId="12" borderId="59" xfId="0" applyFont="1" applyFill="1" applyBorder="1" applyAlignment="1" applyProtection="1">
      <alignment vertical="center" wrapText="1"/>
    </xf>
    <xf numFmtId="0" fontId="12" fillId="12" borderId="58" xfId="0" applyFont="1" applyFill="1" applyBorder="1" applyAlignment="1" applyProtection="1">
      <alignment horizontal="left" vertical="center" wrapText="1"/>
    </xf>
    <xf numFmtId="164" fontId="3" fillId="14" borderId="32" xfId="0" applyNumberFormat="1" applyFont="1" applyFill="1" applyBorder="1" applyAlignment="1" applyProtection="1">
      <alignment horizontal="center" vertical="center" wrapText="1"/>
    </xf>
    <xf numFmtId="0" fontId="4" fillId="0" borderId="38" xfId="0" applyFont="1" applyBorder="1" applyAlignment="1" applyProtection="1">
      <alignment horizontal="center" vertical="center" wrapText="1"/>
      <protection locked="0"/>
    </xf>
    <xf numFmtId="0" fontId="3" fillId="14" borderId="35" xfId="0" applyFont="1" applyFill="1" applyBorder="1" applyAlignment="1" applyProtection="1">
      <alignment vertical="center"/>
    </xf>
    <xf numFmtId="0" fontId="4" fillId="0" borderId="0" xfId="0" applyFont="1" applyAlignment="1" applyProtection="1">
      <alignment vertical="top"/>
    </xf>
    <xf numFmtId="0" fontId="4" fillId="0" borderId="25" xfId="0" applyFont="1" applyBorder="1" applyAlignment="1" applyProtection="1">
      <alignment horizontal="left" vertical="center" wrapText="1"/>
      <protection locked="0"/>
    </xf>
    <xf numFmtId="164" fontId="4" fillId="5" borderId="55" xfId="0" applyNumberFormat="1" applyFont="1" applyFill="1" applyBorder="1" applyAlignment="1" applyProtection="1">
      <alignment horizontal="center" vertical="center"/>
    </xf>
    <xf numFmtId="164" fontId="3" fillId="5" borderId="37" xfId="0" applyNumberFormat="1" applyFont="1" applyFill="1" applyBorder="1" applyAlignment="1" applyProtection="1">
      <alignment horizontal="center" vertical="center"/>
    </xf>
    <xf numFmtId="0" fontId="3" fillId="5" borderId="32" xfId="0" applyFont="1" applyFill="1" applyBorder="1" applyAlignment="1" applyProtection="1">
      <alignment horizontal="center" vertical="center" wrapText="1"/>
    </xf>
    <xf numFmtId="164" fontId="3" fillId="5" borderId="56" xfId="0" applyNumberFormat="1" applyFont="1" applyFill="1" applyBorder="1" applyAlignment="1" applyProtection="1">
      <alignment horizontal="center" vertical="center" wrapText="1"/>
    </xf>
    <xf numFmtId="0" fontId="4" fillId="0" borderId="31" xfId="0" applyFont="1" applyBorder="1" applyAlignment="1" applyProtection="1">
      <alignment horizontal="left" vertical="center" wrapText="1"/>
      <protection locked="0"/>
    </xf>
    <xf numFmtId="164" fontId="4" fillId="5" borderId="47" xfId="0" applyNumberFormat="1" applyFont="1" applyFill="1" applyBorder="1" applyAlignment="1" applyProtection="1">
      <alignment horizontal="center" vertical="center"/>
    </xf>
    <xf numFmtId="0" fontId="12" fillId="10" borderId="58" xfId="0" applyFont="1" applyFill="1" applyBorder="1" applyAlignment="1" applyProtection="1">
      <alignment horizontal="center" vertical="center" wrapText="1"/>
    </xf>
    <xf numFmtId="0" fontId="12" fillId="10" borderId="59" xfId="0" applyFont="1" applyFill="1" applyBorder="1" applyAlignment="1" applyProtection="1">
      <alignment horizontal="left" vertical="center" wrapText="1"/>
    </xf>
    <xf numFmtId="164" fontId="4" fillId="0" borderId="25" xfId="0" applyNumberFormat="1" applyFont="1" applyBorder="1" applyAlignment="1" applyProtection="1">
      <alignment horizontal="center" vertical="center"/>
      <protection locked="0"/>
    </xf>
    <xf numFmtId="0" fontId="3" fillId="6" borderId="28" xfId="0" applyFont="1" applyFill="1" applyBorder="1" applyAlignment="1" applyProtection="1">
      <alignment horizontal="center" vertical="center" wrapText="1"/>
    </xf>
    <xf numFmtId="164" fontId="3" fillId="6" borderId="28" xfId="0" applyNumberFormat="1" applyFont="1" applyFill="1" applyBorder="1" applyAlignment="1" applyProtection="1">
      <alignment horizontal="center" vertical="center" wrapText="1"/>
    </xf>
    <xf numFmtId="0" fontId="3" fillId="6" borderId="32" xfId="0" applyFont="1" applyFill="1" applyBorder="1" applyAlignment="1" applyProtection="1">
      <alignment horizontal="center" vertical="center" wrapText="1"/>
    </xf>
    <xf numFmtId="164" fontId="3" fillId="6" borderId="56" xfId="0" applyNumberFormat="1" applyFont="1" applyFill="1" applyBorder="1" applyAlignment="1" applyProtection="1">
      <alignment horizontal="center" vertical="center" wrapText="1"/>
    </xf>
    <xf numFmtId="0" fontId="13" fillId="10" borderId="58" xfId="0" applyFont="1" applyFill="1" applyBorder="1" applyAlignment="1" applyProtection="1">
      <alignment horizontal="left" vertical="center" wrapText="1"/>
    </xf>
    <xf numFmtId="0" fontId="4" fillId="0" borderId="0" xfId="0" applyFont="1" applyAlignment="1" applyProtection="1">
      <alignment horizontal="center" vertical="top"/>
    </xf>
    <xf numFmtId="164" fontId="4" fillId="6" borderId="47" xfId="0" applyNumberFormat="1" applyFont="1" applyFill="1" applyBorder="1" applyAlignment="1" applyProtection="1">
      <alignment horizontal="center" vertical="center"/>
    </xf>
    <xf numFmtId="164" fontId="4" fillId="6" borderId="55" xfId="0" applyNumberFormat="1" applyFont="1" applyFill="1" applyBorder="1" applyAlignment="1" applyProtection="1">
      <alignment horizontal="center" vertical="center"/>
    </xf>
    <xf numFmtId="164" fontId="3" fillId="6" borderId="37" xfId="0" applyNumberFormat="1" applyFont="1" applyFill="1" applyBorder="1" applyAlignment="1" applyProtection="1">
      <alignment horizontal="center" vertical="center"/>
    </xf>
    <xf numFmtId="164" fontId="4" fillId="7" borderId="25" xfId="0" applyNumberFormat="1" applyFont="1" applyFill="1" applyBorder="1" applyAlignment="1" applyProtection="1">
      <alignment horizontal="right" vertical="center"/>
    </xf>
    <xf numFmtId="164" fontId="3" fillId="7" borderId="25" xfId="0" applyNumberFormat="1" applyFont="1" applyFill="1" applyBorder="1" applyAlignment="1" applyProtection="1">
      <alignment horizontal="right" vertical="center"/>
    </xf>
    <xf numFmtId="0" fontId="3" fillId="7" borderId="28" xfId="0" applyFont="1" applyFill="1" applyBorder="1" applyAlignment="1" applyProtection="1">
      <alignment horizontal="center" vertical="center" wrapText="1"/>
    </xf>
    <xf numFmtId="164" fontId="3" fillId="7" borderId="28" xfId="0" applyNumberFormat="1" applyFont="1" applyFill="1" applyBorder="1" applyAlignment="1" applyProtection="1">
      <alignment horizontal="center" vertical="center" wrapText="1"/>
    </xf>
    <xf numFmtId="164" fontId="4" fillId="7" borderId="31" xfId="0" applyNumberFormat="1" applyFont="1" applyFill="1" applyBorder="1" applyAlignment="1" applyProtection="1">
      <alignment horizontal="right" vertical="center"/>
    </xf>
    <xf numFmtId="0" fontId="12" fillId="10" borderId="66" xfId="0" applyFont="1" applyFill="1" applyBorder="1" applyAlignment="1" applyProtection="1">
      <alignment vertical="center" wrapText="1"/>
    </xf>
    <xf numFmtId="0" fontId="12" fillId="10" borderId="66" xfId="0" applyFont="1" applyFill="1" applyBorder="1" applyAlignment="1" applyProtection="1">
      <alignment horizontal="center" vertical="center" wrapText="1"/>
    </xf>
    <xf numFmtId="164" fontId="12" fillId="10" borderId="66" xfId="0" applyNumberFormat="1" applyFont="1" applyFill="1" applyBorder="1" applyAlignment="1" applyProtection="1">
      <alignment horizontal="center" vertical="center" wrapText="1"/>
    </xf>
    <xf numFmtId="164" fontId="12" fillId="10" borderId="66" xfId="0" applyNumberFormat="1" applyFont="1" applyFill="1" applyBorder="1" applyAlignment="1" applyProtection="1">
      <alignment horizontal="right" vertical="center" wrapText="1"/>
    </xf>
    <xf numFmtId="0" fontId="12" fillId="10" borderId="67" xfId="0" applyFont="1" applyFill="1" applyBorder="1" applyAlignment="1" applyProtection="1">
      <alignment vertical="center" wrapText="1"/>
    </xf>
    <xf numFmtId="0" fontId="12" fillId="10" borderId="67" xfId="0" applyFont="1" applyFill="1" applyBorder="1" applyAlignment="1" applyProtection="1">
      <alignment horizontal="center" vertical="center" wrapText="1"/>
    </xf>
    <xf numFmtId="164" fontId="12" fillId="10" borderId="67" xfId="0" applyNumberFormat="1" applyFont="1" applyFill="1" applyBorder="1" applyAlignment="1" applyProtection="1">
      <alignment horizontal="center" vertical="center" wrapText="1"/>
    </xf>
    <xf numFmtId="164" fontId="12" fillId="10" borderId="67" xfId="0" applyNumberFormat="1" applyFont="1" applyFill="1" applyBorder="1" applyAlignment="1" applyProtection="1">
      <alignment horizontal="right" vertical="center" wrapText="1"/>
    </xf>
    <xf numFmtId="0" fontId="4" fillId="0" borderId="31" xfId="0" applyFont="1" applyBorder="1" applyAlignment="1" applyProtection="1">
      <alignment vertical="center"/>
      <protection locked="0"/>
    </xf>
    <xf numFmtId="164" fontId="4" fillId="0" borderId="31" xfId="0" applyNumberFormat="1" applyFont="1" applyBorder="1" applyAlignment="1" applyProtection="1">
      <alignment horizontal="center" vertical="center"/>
      <protection locked="0"/>
    </xf>
    <xf numFmtId="0" fontId="4" fillId="0" borderId="25" xfId="0" applyFont="1" applyBorder="1" applyAlignment="1" applyProtection="1">
      <alignment vertical="center"/>
      <protection locked="0"/>
    </xf>
    <xf numFmtId="0" fontId="15" fillId="0" borderId="0" xfId="0" applyFont="1" applyAlignment="1">
      <alignment horizontal="center" vertical="top" wrapText="1"/>
    </xf>
    <xf numFmtId="0" fontId="7" fillId="3" borderId="1" xfId="0" applyFont="1" applyFill="1" applyBorder="1" applyAlignment="1" applyProtection="1">
      <alignment horizontal="center" vertical="center"/>
    </xf>
    <xf numFmtId="0" fontId="7" fillId="3" borderId="3" xfId="0" applyFont="1" applyFill="1" applyBorder="1" applyAlignment="1" applyProtection="1">
      <alignment horizontal="center" vertical="center"/>
    </xf>
    <xf numFmtId="0" fontId="3" fillId="0" borderId="7" xfId="0" applyFont="1" applyFill="1" applyBorder="1" applyAlignment="1" applyProtection="1">
      <alignment horizontal="center" vertical="center" wrapText="1"/>
    </xf>
    <xf numFmtId="0" fontId="14" fillId="8" borderId="16" xfId="3" applyFont="1" applyFill="1" applyBorder="1" applyAlignment="1" applyProtection="1">
      <alignment horizontal="left" vertical="center"/>
      <protection locked="0"/>
    </xf>
    <xf numFmtId="0" fontId="4" fillId="8" borderId="17" xfId="0" applyFont="1" applyFill="1" applyBorder="1" applyAlignment="1" applyProtection="1">
      <alignment horizontal="left" vertical="center"/>
      <protection locked="0"/>
    </xf>
    <xf numFmtId="164" fontId="4" fillId="8" borderId="19" xfId="1" applyNumberFormat="1" applyFont="1" applyFill="1" applyBorder="1" applyAlignment="1" applyProtection="1">
      <alignment horizontal="left" vertical="center"/>
      <protection locked="0"/>
    </xf>
    <xf numFmtId="164" fontId="4" fillId="8" borderId="20" xfId="1" applyNumberFormat="1" applyFont="1" applyFill="1" applyBorder="1" applyAlignment="1" applyProtection="1">
      <alignment horizontal="left" vertical="center"/>
      <protection locked="0"/>
    </xf>
    <xf numFmtId="0" fontId="4" fillId="8" borderId="16" xfId="0" applyFont="1" applyFill="1" applyBorder="1" applyAlignment="1" applyProtection="1">
      <alignment horizontal="left" vertical="center"/>
      <protection locked="0"/>
    </xf>
    <xf numFmtId="0" fontId="7" fillId="3" borderId="0" xfId="0" applyFont="1" applyFill="1" applyAlignment="1" applyProtection="1">
      <alignment horizontal="center" vertical="center" wrapText="1"/>
    </xf>
    <xf numFmtId="0" fontId="7" fillId="3" borderId="0" xfId="0" applyFont="1" applyFill="1" applyAlignment="1" applyProtection="1">
      <alignment horizontal="center" vertical="center"/>
    </xf>
    <xf numFmtId="0" fontId="7" fillId="3" borderId="2" xfId="0" applyFont="1" applyFill="1" applyBorder="1" applyAlignment="1" applyProtection="1">
      <alignment horizontal="center" vertical="center"/>
    </xf>
    <xf numFmtId="0" fontId="6" fillId="8" borderId="9" xfId="0" applyFont="1" applyFill="1" applyBorder="1" applyAlignment="1" applyProtection="1">
      <alignment horizontal="center"/>
    </xf>
    <xf numFmtId="0" fontId="6" fillId="8" borderId="10" xfId="0" applyFont="1" applyFill="1" applyBorder="1" applyAlignment="1" applyProtection="1">
      <alignment horizontal="center"/>
    </xf>
    <xf numFmtId="0" fontId="6" fillId="8" borderId="11" xfId="0" applyFont="1" applyFill="1" applyBorder="1" applyAlignment="1" applyProtection="1">
      <alignment horizontal="center"/>
    </xf>
    <xf numFmtId="0" fontId="4" fillId="8" borderId="13" xfId="0" applyFont="1" applyFill="1" applyBorder="1" applyAlignment="1" applyProtection="1">
      <alignment horizontal="left" vertical="center"/>
      <protection locked="0"/>
    </xf>
    <xf numFmtId="0" fontId="4" fillId="8" borderId="14" xfId="0" applyFont="1" applyFill="1" applyBorder="1" applyAlignment="1" applyProtection="1">
      <alignment horizontal="left" vertical="center"/>
      <protection locked="0"/>
    </xf>
    <xf numFmtId="0" fontId="4" fillId="0" borderId="0" xfId="0" applyFont="1" applyAlignment="1" applyProtection="1">
      <alignment horizontal="left" vertical="top"/>
    </xf>
    <xf numFmtId="10" fontId="3" fillId="0" borderId="0" xfId="2" applyNumberFormat="1" applyFont="1" applyAlignment="1" applyProtection="1">
      <alignment horizontal="center" vertical="center"/>
    </xf>
    <xf numFmtId="0" fontId="3" fillId="0" borderId="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3" fillId="11" borderId="35" xfId="0" applyFont="1" applyFill="1" applyBorder="1" applyAlignment="1" applyProtection="1">
      <alignment horizontal="right" vertical="center" wrapText="1"/>
    </xf>
    <xf numFmtId="0" fontId="3" fillId="11" borderId="36" xfId="0" applyFont="1" applyFill="1" applyBorder="1" applyAlignment="1" applyProtection="1">
      <alignment horizontal="right" vertical="center" wrapText="1"/>
    </xf>
    <xf numFmtId="0" fontId="3" fillId="4" borderId="48" xfId="0" applyFont="1" applyFill="1" applyBorder="1" applyAlignment="1" applyProtection="1">
      <alignment horizontal="center" vertical="center" wrapText="1"/>
    </xf>
    <xf numFmtId="0" fontId="3" fillId="4" borderId="49" xfId="0" applyFont="1" applyFill="1" applyBorder="1" applyAlignment="1" applyProtection="1">
      <alignment horizontal="center" vertical="center" wrapText="1"/>
    </xf>
    <xf numFmtId="0" fontId="3" fillId="4" borderId="50" xfId="0" applyFont="1" applyFill="1" applyBorder="1" applyAlignment="1" applyProtection="1">
      <alignment horizontal="center" vertical="center" wrapText="1"/>
    </xf>
    <xf numFmtId="0" fontId="13" fillId="4" borderId="46" xfId="0" applyFont="1" applyFill="1" applyBorder="1" applyAlignment="1" applyProtection="1">
      <alignment horizontal="center" vertical="center" wrapText="1"/>
    </xf>
    <xf numFmtId="0" fontId="13" fillId="4" borderId="51" xfId="0" applyFont="1" applyFill="1" applyBorder="1" applyAlignment="1" applyProtection="1">
      <alignment horizontal="center" vertical="center" wrapText="1"/>
    </xf>
    <xf numFmtId="0" fontId="13" fillId="4" borderId="27" xfId="0" applyFont="1" applyFill="1" applyBorder="1" applyAlignment="1" applyProtection="1">
      <alignment horizontal="center" vertical="center" wrapText="1"/>
    </xf>
    <xf numFmtId="0" fontId="3" fillId="4" borderId="54" xfId="0" applyFont="1" applyFill="1" applyBorder="1" applyAlignment="1" applyProtection="1">
      <alignment horizontal="right" vertical="center" wrapText="1"/>
    </xf>
    <xf numFmtId="0" fontId="3" fillId="4" borderId="36" xfId="0" applyFont="1" applyFill="1" applyBorder="1" applyAlignment="1" applyProtection="1">
      <alignment horizontal="right" vertical="center" wrapText="1"/>
    </xf>
    <xf numFmtId="0" fontId="3" fillId="11" borderId="41" xfId="0" applyFont="1" applyFill="1" applyBorder="1" applyAlignment="1" applyProtection="1">
      <alignment horizontal="center" vertical="center"/>
    </xf>
    <xf numFmtId="0" fontId="3" fillId="11" borderId="42" xfId="0" applyFont="1" applyFill="1" applyBorder="1" applyAlignment="1" applyProtection="1">
      <alignment horizontal="center" vertical="center"/>
    </xf>
    <xf numFmtId="0" fontId="3" fillId="11" borderId="43" xfId="0" applyFont="1" applyFill="1" applyBorder="1" applyAlignment="1" applyProtection="1">
      <alignment horizontal="center" vertical="center"/>
    </xf>
    <xf numFmtId="0" fontId="3" fillId="4" borderId="56" xfId="0" applyFont="1" applyFill="1" applyBorder="1" applyAlignment="1" applyProtection="1">
      <alignment horizontal="center" vertical="center" wrapText="1"/>
    </xf>
    <xf numFmtId="0" fontId="3" fillId="4" borderId="62" xfId="0" applyFont="1" applyFill="1" applyBorder="1" applyAlignment="1" applyProtection="1">
      <alignment horizontal="center" vertical="center" wrapText="1"/>
    </xf>
    <xf numFmtId="0" fontId="4" fillId="10" borderId="0" xfId="0" applyFont="1" applyFill="1" applyAlignment="1" applyProtection="1">
      <alignment horizontal="left" vertical="center"/>
    </xf>
    <xf numFmtId="0" fontId="3" fillId="14" borderId="41" xfId="0" applyFont="1" applyFill="1" applyBorder="1" applyAlignment="1" applyProtection="1">
      <alignment horizontal="center" vertical="center"/>
    </xf>
    <xf numFmtId="0" fontId="3" fillId="14" borderId="42" xfId="0" applyFont="1" applyFill="1" applyBorder="1" applyAlignment="1" applyProtection="1">
      <alignment horizontal="center" vertical="center"/>
    </xf>
    <xf numFmtId="0" fontId="3" fillId="14" borderId="63" xfId="0" applyFont="1" applyFill="1" applyBorder="1" applyAlignment="1" applyProtection="1">
      <alignment horizontal="center" vertical="center"/>
    </xf>
    <xf numFmtId="0" fontId="3" fillId="14" borderId="9" xfId="0" applyFont="1" applyFill="1" applyBorder="1" applyAlignment="1" applyProtection="1">
      <alignment horizontal="center" vertical="center"/>
    </xf>
    <xf numFmtId="0" fontId="3" fillId="14" borderId="10" xfId="0" applyFont="1" applyFill="1" applyBorder="1" applyAlignment="1" applyProtection="1">
      <alignment horizontal="center" vertical="center"/>
    </xf>
    <xf numFmtId="0" fontId="3" fillId="14" borderId="39" xfId="0" applyFont="1" applyFill="1" applyBorder="1" applyAlignment="1" applyProtection="1">
      <alignment horizontal="center" vertical="center"/>
    </xf>
    <xf numFmtId="0" fontId="3" fillId="14" borderId="40" xfId="0" applyFont="1" applyFill="1" applyBorder="1" applyAlignment="1" applyProtection="1">
      <alignment horizontal="center" vertical="center"/>
    </xf>
    <xf numFmtId="0" fontId="3" fillId="14" borderId="44" xfId="0" applyFont="1" applyFill="1" applyBorder="1" applyAlignment="1" applyProtection="1">
      <alignment horizontal="center" vertical="center"/>
    </xf>
    <xf numFmtId="0" fontId="3" fillId="0" borderId="0" xfId="0" applyFont="1" applyBorder="1" applyAlignment="1" applyProtection="1">
      <alignment vertical="center"/>
    </xf>
    <xf numFmtId="0" fontId="3" fillId="14" borderId="36" xfId="0" applyFont="1" applyFill="1" applyBorder="1" applyAlignment="1" applyProtection="1">
      <alignment horizontal="right" vertical="center"/>
    </xf>
    <xf numFmtId="164" fontId="3" fillId="16" borderId="43" xfId="0" applyNumberFormat="1" applyFont="1" applyFill="1" applyBorder="1" applyAlignment="1" applyProtection="1">
      <alignment horizontal="center" vertical="center" wrapText="1"/>
    </xf>
    <xf numFmtId="164" fontId="3" fillId="16" borderId="56" xfId="0" applyNumberFormat="1" applyFont="1" applyFill="1" applyBorder="1" applyAlignment="1" applyProtection="1">
      <alignment horizontal="center" vertical="center" wrapText="1"/>
    </xf>
    <xf numFmtId="0" fontId="3" fillId="5" borderId="48" xfId="0" applyFont="1" applyFill="1" applyBorder="1" applyAlignment="1" applyProtection="1">
      <alignment horizontal="center" vertical="center" wrapText="1"/>
    </xf>
    <xf numFmtId="0" fontId="3" fillId="5" borderId="49" xfId="0" applyFont="1" applyFill="1" applyBorder="1" applyAlignment="1" applyProtection="1">
      <alignment horizontal="center" vertical="center" wrapText="1"/>
    </xf>
    <xf numFmtId="0" fontId="3" fillId="5" borderId="50" xfId="0" applyFont="1" applyFill="1" applyBorder="1" applyAlignment="1" applyProtection="1">
      <alignment horizontal="center" vertical="center" wrapText="1"/>
    </xf>
    <xf numFmtId="0" fontId="3" fillId="5" borderId="35" xfId="0" applyFont="1" applyFill="1" applyBorder="1" applyAlignment="1" applyProtection="1">
      <alignment horizontal="right" vertical="center"/>
    </xf>
    <xf numFmtId="0" fontId="3" fillId="5" borderId="36" xfId="0" applyFont="1" applyFill="1" applyBorder="1" applyAlignment="1" applyProtection="1">
      <alignment horizontal="right" vertical="center"/>
    </xf>
    <xf numFmtId="0" fontId="3" fillId="0" borderId="0" xfId="0" applyFont="1" applyAlignment="1" applyProtection="1">
      <alignment horizontal="center" vertical="center"/>
    </xf>
    <xf numFmtId="0" fontId="3" fillId="6" borderId="48" xfId="0" applyFont="1" applyFill="1" applyBorder="1" applyAlignment="1" applyProtection="1">
      <alignment horizontal="center" vertical="center" wrapText="1"/>
    </xf>
    <xf numFmtId="0" fontId="3" fillId="6" borderId="49" xfId="0" applyFont="1" applyFill="1" applyBorder="1" applyAlignment="1" applyProtection="1">
      <alignment horizontal="center" vertical="center" wrapText="1"/>
    </xf>
    <xf numFmtId="0" fontId="3" fillId="6" borderId="50" xfId="0" applyFont="1" applyFill="1" applyBorder="1" applyAlignment="1" applyProtection="1">
      <alignment horizontal="center" vertical="center" wrapText="1"/>
    </xf>
    <xf numFmtId="0" fontId="3" fillId="6" borderId="64" xfId="0" applyFont="1" applyFill="1" applyBorder="1" applyAlignment="1" applyProtection="1">
      <alignment horizontal="right" vertical="center"/>
    </xf>
    <xf numFmtId="0" fontId="3" fillId="6" borderId="65" xfId="0" applyFont="1" applyFill="1" applyBorder="1" applyAlignment="1" applyProtection="1">
      <alignment horizontal="right" vertical="center"/>
    </xf>
    <xf numFmtId="0" fontId="3" fillId="6" borderId="54" xfId="0" applyFont="1" applyFill="1" applyBorder="1" applyAlignment="1" applyProtection="1">
      <alignment horizontal="right" vertical="center"/>
    </xf>
    <xf numFmtId="0" fontId="3" fillId="9" borderId="25" xfId="0" applyFont="1" applyFill="1" applyBorder="1" applyAlignment="1" applyProtection="1">
      <alignment horizontal="center" vertical="center"/>
    </xf>
    <xf numFmtId="0" fontId="4" fillId="9" borderId="25" xfId="0" applyFont="1" applyFill="1" applyBorder="1" applyAlignment="1" applyProtection="1">
      <alignment horizontal="center" vertical="center"/>
    </xf>
    <xf numFmtId="0" fontId="9" fillId="9" borderId="25" xfId="0" applyFont="1" applyFill="1" applyBorder="1" applyAlignment="1" applyProtection="1">
      <alignment horizontal="right" vertical="center"/>
    </xf>
    <xf numFmtId="0" fontId="13" fillId="0" borderId="0" xfId="0" applyFont="1" applyBorder="1" applyAlignment="1" applyProtection="1">
      <alignment horizontal="left" vertical="center" wrapText="1"/>
    </xf>
    <xf numFmtId="0" fontId="3" fillId="7" borderId="26" xfId="0" applyFont="1" applyFill="1" applyBorder="1" applyAlignment="1" applyProtection="1">
      <alignment horizontal="center" vertical="center" wrapText="1"/>
    </xf>
    <xf numFmtId="0" fontId="3" fillId="7" borderId="53" xfId="0" applyFont="1" applyFill="1" applyBorder="1" applyAlignment="1" applyProtection="1">
      <alignment horizontal="center" vertical="center" wrapText="1"/>
    </xf>
    <xf numFmtId="0" fontId="3" fillId="7" borderId="52" xfId="0" applyFont="1" applyFill="1" applyBorder="1" applyAlignment="1" applyProtection="1">
      <alignment horizontal="center" vertical="center" wrapText="1"/>
    </xf>
    <xf numFmtId="0" fontId="3" fillId="7" borderId="26" xfId="0" applyFont="1" applyFill="1" applyBorder="1" applyAlignment="1" applyProtection="1">
      <alignment horizontal="right" vertical="center"/>
    </xf>
    <xf numFmtId="0" fontId="3" fillId="7" borderId="53" xfId="0" applyFont="1" applyFill="1" applyBorder="1" applyAlignment="1" applyProtection="1">
      <alignment horizontal="right" vertical="center"/>
    </xf>
    <xf numFmtId="0" fontId="3" fillId="7" borderId="52" xfId="0" applyFont="1" applyFill="1" applyBorder="1" applyAlignment="1" applyProtection="1">
      <alignment horizontal="right" vertical="center"/>
    </xf>
    <xf numFmtId="0" fontId="4" fillId="0" borderId="30" xfId="0" applyFont="1" applyBorder="1" applyAlignment="1" applyProtection="1">
      <alignment horizontal="left" vertical="center"/>
      <protection locked="0"/>
    </xf>
    <xf numFmtId="0" fontId="4" fillId="0" borderId="29" xfId="0" applyFont="1" applyBorder="1" applyAlignment="1" applyProtection="1">
      <alignment horizontal="left" vertical="center"/>
      <protection locked="0"/>
    </xf>
    <xf numFmtId="0" fontId="4" fillId="0" borderId="68" xfId="0" applyFont="1" applyBorder="1" applyAlignment="1" applyProtection="1">
      <alignment horizontal="left" vertical="center" wrapText="1"/>
      <protection locked="0"/>
    </xf>
    <xf numFmtId="0" fontId="4" fillId="0" borderId="4" xfId="0" applyFont="1" applyBorder="1" applyAlignment="1" applyProtection="1">
      <alignment horizontal="center" vertical="center" wrapText="1"/>
      <protection locked="0"/>
    </xf>
  </cellXfs>
  <cellStyles count="4">
    <cellStyle name="Currency" xfId="1" builtinId="4"/>
    <cellStyle name="Hyperlink" xfId="3" builtinId="8"/>
    <cellStyle name="Normal" xfId="0" builtinId="0"/>
    <cellStyle name="Percent" xfId="2" builtinId="5"/>
  </cellStyles>
  <dxfs count="0"/>
  <tableStyles count="0" defaultTableStyle="TableStyleMedium2" defaultPivotStyle="PivotStyleLight16"/>
  <colors>
    <mruColors>
      <color rgb="FFFEC2E1"/>
      <color rgb="FFFEE2F1"/>
      <color rgb="FFFED2E9"/>
      <color rgb="FFFFEEB9"/>
      <color rgb="FFEADBF5"/>
      <color rgb="FFD5B8EA"/>
      <color rgb="FFF7BBDA"/>
      <color rgb="FFD3BCDE"/>
      <color rgb="FFE6CDFF"/>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3</xdr:col>
      <xdr:colOff>1022536</xdr:colOff>
      <xdr:row>0</xdr:row>
      <xdr:rowOff>644115</xdr:rowOff>
    </xdr:from>
    <xdr:to>
      <xdr:col>8</xdr:col>
      <xdr:colOff>268941</xdr:colOff>
      <xdr:row>4</xdr:row>
      <xdr:rowOff>188259</xdr:rowOff>
    </xdr:to>
    <xdr:sp macro="" textlink="">
      <xdr:nvSpPr>
        <xdr:cNvPr id="2" name="Rectangle: Rounded Corners 1">
          <a:extLst>
            <a:ext uri="{FF2B5EF4-FFF2-40B4-BE49-F238E27FC236}">
              <a16:creationId xmlns:a16="http://schemas.microsoft.com/office/drawing/2014/main" id="{F458D992-8235-479E-B2D3-E305C2D964E0}"/>
            </a:ext>
          </a:extLst>
        </xdr:cNvPr>
        <xdr:cNvSpPr/>
      </xdr:nvSpPr>
      <xdr:spPr>
        <a:xfrm>
          <a:off x="6213101" y="644115"/>
          <a:ext cx="2115111" cy="996426"/>
        </a:xfrm>
        <a:prstGeom prst="roundRect">
          <a:avLst/>
        </a:prstGeom>
        <a:solidFill>
          <a:schemeClr val="accent6">
            <a:lumMod val="75000"/>
          </a:schemeClr>
        </a:solidFill>
        <a:ln>
          <a:solidFill>
            <a:schemeClr val="accent6">
              <a:lumMod val="75000"/>
            </a:schemeClr>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latin typeface="Arial" panose="020B0604020202020204" pitchFamily="34" charset="0"/>
              <a:cs typeface="Arial" panose="020B0604020202020204" pitchFamily="34" charset="0"/>
            </a:rPr>
            <a:t>Complete this section FIRST, then</a:t>
          </a:r>
          <a:r>
            <a:rPr lang="en-US" sz="1100" b="1" baseline="0">
              <a:latin typeface="Arial" panose="020B0604020202020204" pitchFamily="34" charset="0"/>
              <a:cs typeface="Arial" panose="020B0604020202020204" pitchFamily="34" charset="0"/>
            </a:rPr>
            <a:t> complete tabs A-F</a:t>
          </a:r>
          <a:endParaRPr lang="en-US" sz="1100" b="1">
            <a:solidFill>
              <a:schemeClr val="lt1"/>
            </a:solidFill>
            <a:latin typeface="Arial" panose="020B0604020202020204" pitchFamily="34" charset="0"/>
            <a:ea typeface="+mn-ea"/>
            <a:cs typeface="Arial" panose="020B0604020202020204" pitchFamily="34" charset="0"/>
          </a:endParaRPr>
        </a:p>
      </xdr:txBody>
    </xdr:sp>
    <xdr:clientData/>
  </xdr:twoCellAnchor>
  <xdr:twoCellAnchor>
    <xdr:from>
      <xdr:col>3</xdr:col>
      <xdr:colOff>4601</xdr:colOff>
      <xdr:row>2</xdr:row>
      <xdr:rowOff>148359</xdr:rowOff>
    </xdr:from>
    <xdr:to>
      <xdr:col>3</xdr:col>
      <xdr:colOff>1024442</xdr:colOff>
      <xdr:row>2</xdr:row>
      <xdr:rowOff>148359</xdr:rowOff>
    </xdr:to>
    <xdr:cxnSp macro="">
      <xdr:nvCxnSpPr>
        <xdr:cNvPr id="4" name="Connector: Elbow 3">
          <a:extLst>
            <a:ext uri="{FF2B5EF4-FFF2-40B4-BE49-F238E27FC236}">
              <a16:creationId xmlns:a16="http://schemas.microsoft.com/office/drawing/2014/main" id="{B1E09A1A-6411-499F-84CF-4A1971B54D68}"/>
            </a:ext>
          </a:extLst>
        </xdr:cNvPr>
        <xdr:cNvCxnSpPr>
          <a:stCxn id="2" idx="1"/>
        </xdr:cNvCxnSpPr>
      </xdr:nvCxnSpPr>
      <xdr:spPr>
        <a:xfrm rot="10800000" flipV="1">
          <a:off x="5195166" y="1170335"/>
          <a:ext cx="1019841" cy="0"/>
        </a:xfrm>
        <a:prstGeom prst="bentConnector3">
          <a:avLst>
            <a:gd name="adj1" fmla="val 50000"/>
          </a:avLst>
        </a:prstGeom>
        <a:ln w="60325">
          <a:solidFill>
            <a:schemeClr val="accent6">
              <a:lumMod val="75000"/>
            </a:schemeClr>
          </a:solidFill>
          <a:tailEnd type="triangle"/>
        </a:ln>
        <a:scene3d>
          <a:camera prst="orthographicFront"/>
          <a:lightRig rig="threePt" dir="t"/>
        </a:scene3d>
        <a:sp3d>
          <a:bevelT w="107950"/>
        </a:sp3d>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xdr:from>
      <xdr:col>2</xdr:col>
      <xdr:colOff>593</xdr:colOff>
      <xdr:row>9</xdr:row>
      <xdr:rowOff>73329</xdr:rowOff>
    </xdr:from>
    <xdr:to>
      <xdr:col>8</xdr:col>
      <xdr:colOff>268941</xdr:colOff>
      <xdr:row>12</xdr:row>
      <xdr:rowOff>270845</xdr:rowOff>
    </xdr:to>
    <xdr:grpSp>
      <xdr:nvGrpSpPr>
        <xdr:cNvPr id="6" name="Group 5">
          <a:extLst>
            <a:ext uri="{FF2B5EF4-FFF2-40B4-BE49-F238E27FC236}">
              <a16:creationId xmlns:a16="http://schemas.microsoft.com/office/drawing/2014/main" id="{CDAAB550-F0F4-4D97-A1DD-12738022D24D}"/>
            </a:ext>
          </a:extLst>
        </xdr:cNvPr>
        <xdr:cNvGrpSpPr/>
      </xdr:nvGrpSpPr>
      <xdr:grpSpPr>
        <a:xfrm>
          <a:off x="4471740" y="2986858"/>
          <a:ext cx="3843025" cy="1116399"/>
          <a:chOff x="3552786" y="835472"/>
          <a:chExt cx="2788127" cy="752912"/>
        </a:xfrm>
      </xdr:grpSpPr>
      <xdr:sp macro="" textlink="">
        <xdr:nvSpPr>
          <xdr:cNvPr id="7" name="Rectangle: Rounded Corners 6">
            <a:extLst>
              <a:ext uri="{FF2B5EF4-FFF2-40B4-BE49-F238E27FC236}">
                <a16:creationId xmlns:a16="http://schemas.microsoft.com/office/drawing/2014/main" id="{ABA699EF-60C8-408C-B73B-3922059097EE}"/>
              </a:ext>
            </a:extLst>
          </xdr:cNvPr>
          <xdr:cNvSpPr/>
        </xdr:nvSpPr>
        <xdr:spPr>
          <a:xfrm>
            <a:off x="4869933" y="835472"/>
            <a:ext cx="1470980" cy="752912"/>
          </a:xfrm>
          <a:prstGeom prst="roundRect">
            <a:avLst/>
          </a:prstGeom>
          <a:solidFill>
            <a:srgbClr val="C00000"/>
          </a:solidFill>
          <a:ln>
            <a:solidFill>
              <a:schemeClr val="accent6">
                <a:lumMod val="75000"/>
              </a:schemeClr>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latin typeface="Arial" panose="020B0604020202020204" pitchFamily="34" charset="0"/>
                <a:cs typeface="Arial" panose="020B0604020202020204" pitchFamily="34" charset="0"/>
              </a:rPr>
              <a:t>This information in this table will auto-populate</a:t>
            </a:r>
            <a:r>
              <a:rPr lang="en-US" sz="1100" b="1" baseline="0">
                <a:latin typeface="Arial" panose="020B0604020202020204" pitchFamily="34" charset="0"/>
                <a:cs typeface="Arial" panose="020B0604020202020204" pitchFamily="34" charset="0"/>
              </a:rPr>
              <a:t> based on the information entered on tabs A-F</a:t>
            </a:r>
          </a:p>
        </xdr:txBody>
      </xdr:sp>
      <xdr:cxnSp macro="">
        <xdr:nvCxnSpPr>
          <xdr:cNvPr id="8" name="Connector: Elbow 7">
            <a:extLst>
              <a:ext uri="{FF2B5EF4-FFF2-40B4-BE49-F238E27FC236}">
                <a16:creationId xmlns:a16="http://schemas.microsoft.com/office/drawing/2014/main" id="{7E205A54-CD84-482B-B919-B6D5BB2BCF82}"/>
              </a:ext>
            </a:extLst>
          </xdr:cNvPr>
          <xdr:cNvCxnSpPr>
            <a:stCxn id="7" idx="1"/>
          </xdr:cNvCxnSpPr>
        </xdr:nvCxnSpPr>
        <xdr:spPr>
          <a:xfrm rot="10800000">
            <a:off x="3552786" y="1211929"/>
            <a:ext cx="1317146" cy="0"/>
          </a:xfrm>
          <a:prstGeom prst="bentConnector3">
            <a:avLst>
              <a:gd name="adj1" fmla="val 50000"/>
            </a:avLst>
          </a:prstGeom>
          <a:ln w="60325">
            <a:solidFill>
              <a:srgbClr val="C00000"/>
            </a:solidFill>
            <a:tailEnd type="triangle"/>
          </a:ln>
          <a:scene3d>
            <a:camera prst="orthographicFront"/>
            <a:lightRig rig="threePt" dir="t"/>
          </a:scene3d>
          <a:sp3d>
            <a:bevelT w="107950"/>
          </a:sp3d>
        </xdr:spPr>
        <xdr:style>
          <a:lnRef idx="1">
            <a:schemeClr val="accent1"/>
          </a:lnRef>
          <a:fillRef idx="0">
            <a:schemeClr val="accent1"/>
          </a:fillRef>
          <a:effectRef idx="0">
            <a:schemeClr val="accent1"/>
          </a:effectRef>
          <a:fontRef idx="minor">
            <a:schemeClr val="tx1"/>
          </a:fontRef>
        </xdr:style>
      </xdr:cxnSp>
    </xdr:grpSp>
    <xdr:clientData fPrintsWithSheet="0"/>
  </xdr:twoCellAnchor>
  <xdr:twoCellAnchor>
    <xdr:from>
      <xdr:col>2</xdr:col>
      <xdr:colOff>7075</xdr:colOff>
      <xdr:row>20</xdr:row>
      <xdr:rowOff>109973</xdr:rowOff>
    </xdr:from>
    <xdr:to>
      <xdr:col>8</xdr:col>
      <xdr:colOff>268941</xdr:colOff>
      <xdr:row>24</xdr:row>
      <xdr:rowOff>460787</xdr:rowOff>
    </xdr:to>
    <xdr:grpSp>
      <xdr:nvGrpSpPr>
        <xdr:cNvPr id="11" name="Group 10">
          <a:extLst>
            <a:ext uri="{FF2B5EF4-FFF2-40B4-BE49-F238E27FC236}">
              <a16:creationId xmlns:a16="http://schemas.microsoft.com/office/drawing/2014/main" id="{004D5348-11C6-488C-A1B0-D23A5288CA43}"/>
            </a:ext>
          </a:extLst>
        </xdr:cNvPr>
        <xdr:cNvGrpSpPr/>
      </xdr:nvGrpSpPr>
      <xdr:grpSpPr>
        <a:xfrm>
          <a:off x="4478222" y="6183561"/>
          <a:ext cx="3836543" cy="1168844"/>
          <a:chOff x="4227935" y="1271982"/>
          <a:chExt cx="1859462" cy="891959"/>
        </a:xfrm>
      </xdr:grpSpPr>
      <xdr:sp macro="" textlink="">
        <xdr:nvSpPr>
          <xdr:cNvPr id="12" name="Rectangle: Rounded Corners 11">
            <a:extLst>
              <a:ext uri="{FF2B5EF4-FFF2-40B4-BE49-F238E27FC236}">
                <a16:creationId xmlns:a16="http://schemas.microsoft.com/office/drawing/2014/main" id="{824FC0C8-725F-46FF-B9D4-1042A946B5E2}"/>
              </a:ext>
            </a:extLst>
          </xdr:cNvPr>
          <xdr:cNvSpPr/>
        </xdr:nvSpPr>
        <xdr:spPr>
          <a:xfrm>
            <a:off x="5125275" y="1271982"/>
            <a:ext cx="962122" cy="891959"/>
          </a:xfrm>
          <a:prstGeom prst="roundRect">
            <a:avLst/>
          </a:prstGeom>
          <a:solidFill>
            <a:srgbClr val="002060"/>
          </a:solidFill>
          <a:ln>
            <a:solidFill>
              <a:schemeClr val="accent6">
                <a:lumMod val="75000"/>
              </a:schemeClr>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latin typeface="Arial" panose="020B0604020202020204" pitchFamily="34" charset="0"/>
                <a:cs typeface="Arial" panose="020B0604020202020204" pitchFamily="34" charset="0"/>
              </a:rPr>
              <a:t>This field should be $0.00. If it is not, edit the Requested Allocation </a:t>
            </a:r>
          </a:p>
          <a:p>
            <a:pPr algn="ctr"/>
            <a:r>
              <a:rPr lang="en-US" sz="1100" b="1" i="1">
                <a:latin typeface="Arial" panose="020B0604020202020204" pitchFamily="34" charset="0"/>
                <a:cs typeface="Arial" panose="020B0604020202020204" pitchFamily="34" charset="0"/>
              </a:rPr>
              <a:t>OR</a:t>
            </a:r>
            <a:r>
              <a:rPr lang="en-US" sz="1100" b="1">
                <a:latin typeface="Arial" panose="020B0604020202020204" pitchFamily="34" charset="0"/>
                <a:cs typeface="Arial" panose="020B0604020202020204" pitchFamily="34" charset="0"/>
              </a:rPr>
              <a:t> </a:t>
            </a:r>
          </a:p>
          <a:p>
            <a:pPr algn="ctr"/>
            <a:r>
              <a:rPr lang="en-US" sz="1100" b="1">
                <a:latin typeface="Arial" panose="020B0604020202020204" pitchFamily="34" charset="0"/>
                <a:cs typeface="Arial" panose="020B0604020202020204" pitchFamily="34" charset="0"/>
              </a:rPr>
              <a:t>the amounts requested on Tabs A - F.</a:t>
            </a:r>
          </a:p>
          <a:p>
            <a:pPr algn="ctr"/>
            <a:endParaRPr lang="en-US" sz="1100" b="1">
              <a:solidFill>
                <a:schemeClr val="lt1"/>
              </a:solidFill>
              <a:latin typeface="Arial" panose="020B0604020202020204" pitchFamily="34" charset="0"/>
              <a:ea typeface="+mn-ea"/>
              <a:cs typeface="Arial" panose="020B0604020202020204" pitchFamily="34" charset="0"/>
            </a:endParaRPr>
          </a:p>
        </xdr:txBody>
      </xdr:sp>
      <xdr:cxnSp macro="">
        <xdr:nvCxnSpPr>
          <xdr:cNvPr id="13" name="Connector: Elbow 12">
            <a:extLst>
              <a:ext uri="{FF2B5EF4-FFF2-40B4-BE49-F238E27FC236}">
                <a16:creationId xmlns:a16="http://schemas.microsoft.com/office/drawing/2014/main" id="{3683DE9B-EEB6-46E6-ADEB-DDBE64030A6F}"/>
              </a:ext>
            </a:extLst>
          </xdr:cNvPr>
          <xdr:cNvCxnSpPr>
            <a:stCxn id="12" idx="1"/>
          </xdr:cNvCxnSpPr>
        </xdr:nvCxnSpPr>
        <xdr:spPr>
          <a:xfrm rot="10800000">
            <a:off x="4227935" y="1717962"/>
            <a:ext cx="897340" cy="0"/>
          </a:xfrm>
          <a:prstGeom prst="bentConnector3">
            <a:avLst>
              <a:gd name="adj1" fmla="val 50000"/>
            </a:avLst>
          </a:prstGeom>
          <a:ln w="60325">
            <a:solidFill>
              <a:srgbClr val="002060"/>
            </a:solidFill>
            <a:tailEnd type="triangle"/>
          </a:ln>
          <a:scene3d>
            <a:camera prst="orthographicFront"/>
            <a:lightRig rig="threePt" dir="t"/>
          </a:scene3d>
          <a:sp3d>
            <a:bevelT w="107950"/>
          </a:sp3d>
        </xdr:spPr>
        <xdr:style>
          <a:lnRef idx="1">
            <a:schemeClr val="accent1"/>
          </a:lnRef>
          <a:fillRef idx="0">
            <a:schemeClr val="accent1"/>
          </a:fillRef>
          <a:effectRef idx="0">
            <a:schemeClr val="accent1"/>
          </a:effectRef>
          <a:fontRef idx="minor">
            <a:schemeClr val="tx1"/>
          </a:fontRef>
        </xdr:style>
      </xdr:cxnSp>
    </xdr:grpSp>
    <xdr:clientData fPrint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05BD5A-5411-462D-B6F6-6B425ECF3668}">
  <sheetPr codeName="Sheet1">
    <tabColor rgb="FFC00000"/>
    <pageSetUpPr fitToPage="1"/>
  </sheetPr>
  <dimension ref="A1:J14"/>
  <sheetViews>
    <sheetView showGridLines="0" tabSelected="1" zoomScale="85" zoomScaleNormal="85" workbookViewId="0">
      <selection sqref="A1:C1"/>
    </sheetView>
  </sheetViews>
  <sheetFormatPr defaultColWidth="9.140625" defaultRowHeight="16.5" x14ac:dyDescent="0.3"/>
  <cols>
    <col min="1" max="1" width="11.42578125" style="1" customWidth="1"/>
    <col min="2" max="2" width="26" style="1" customWidth="1"/>
    <col min="3" max="3" width="82" style="1" customWidth="1"/>
    <col min="4" max="9" width="9.140625" style="78"/>
    <col min="10" max="10" width="18" style="78" customWidth="1"/>
    <col min="11" max="16384" width="9.140625" style="1"/>
  </cols>
  <sheetData>
    <row r="1" spans="1:10" ht="87.75" customHeight="1" x14ac:dyDescent="0.3">
      <c r="A1" s="208" t="s">
        <v>81</v>
      </c>
      <c r="B1" s="208"/>
      <c r="C1" s="208"/>
    </row>
    <row r="2" spans="1:10" ht="154.5" customHeight="1" x14ac:dyDescent="0.3">
      <c r="A2" s="79" t="s">
        <v>0</v>
      </c>
      <c r="B2" s="79" t="s">
        <v>1</v>
      </c>
      <c r="C2" s="77" t="s">
        <v>83</v>
      </c>
      <c r="D2" s="7"/>
      <c r="E2" s="7"/>
      <c r="F2" s="7"/>
      <c r="G2" s="7"/>
      <c r="H2" s="7"/>
      <c r="I2" s="7"/>
      <c r="J2" s="7"/>
    </row>
    <row r="3" spans="1:10" x14ac:dyDescent="0.3">
      <c r="A3" s="4"/>
      <c r="B3" s="4"/>
      <c r="C3" s="4"/>
      <c r="D3" s="5"/>
      <c r="E3" s="5"/>
      <c r="F3" s="5"/>
      <c r="G3" s="5"/>
      <c r="H3" s="5"/>
      <c r="I3" s="5"/>
      <c r="J3" s="5"/>
    </row>
    <row r="4" spans="1:10" ht="45" x14ac:dyDescent="0.3">
      <c r="A4" s="87" t="s">
        <v>2</v>
      </c>
      <c r="B4" s="87" t="s">
        <v>6</v>
      </c>
      <c r="C4" s="80" t="s">
        <v>156</v>
      </c>
      <c r="D4" s="7"/>
      <c r="E4" s="7"/>
      <c r="F4" s="7"/>
      <c r="G4" s="7"/>
      <c r="H4" s="7"/>
      <c r="I4" s="7"/>
      <c r="J4" s="7"/>
    </row>
    <row r="5" spans="1:10" x14ac:dyDescent="0.3">
      <c r="A5" s="5"/>
      <c r="B5" s="5"/>
      <c r="C5" s="6"/>
      <c r="D5" s="6"/>
      <c r="E5" s="6"/>
      <c r="F5" s="6"/>
      <c r="G5" s="6"/>
      <c r="H5" s="6"/>
      <c r="I5" s="6"/>
      <c r="J5" s="6"/>
    </row>
    <row r="6" spans="1:10" ht="30" x14ac:dyDescent="0.3">
      <c r="A6" s="88" t="s">
        <v>24</v>
      </c>
      <c r="B6" s="50" t="s">
        <v>154</v>
      </c>
      <c r="C6" s="81" t="s">
        <v>155</v>
      </c>
      <c r="D6" s="86"/>
      <c r="E6" s="86"/>
      <c r="F6" s="86"/>
      <c r="G6" s="86"/>
      <c r="H6" s="86"/>
      <c r="I6" s="86"/>
      <c r="J6" s="86"/>
    </row>
    <row r="7" spans="1:10" x14ac:dyDescent="0.3">
      <c r="A7" s="4"/>
      <c r="B7" s="4"/>
      <c r="C7" s="7"/>
      <c r="D7" s="7"/>
      <c r="E7" s="7"/>
      <c r="F7" s="7"/>
      <c r="G7" s="7"/>
      <c r="H7" s="7"/>
      <c r="I7" s="7"/>
      <c r="J7" s="7"/>
    </row>
    <row r="8" spans="1:10" ht="79.5" customHeight="1" x14ac:dyDescent="0.3">
      <c r="A8" s="89" t="s">
        <v>25</v>
      </c>
      <c r="B8" s="89" t="s">
        <v>3</v>
      </c>
      <c r="C8" s="82" t="s">
        <v>66</v>
      </c>
      <c r="D8" s="86"/>
      <c r="E8" s="86"/>
      <c r="F8" s="86"/>
      <c r="G8" s="86"/>
      <c r="H8" s="86"/>
      <c r="I8" s="86"/>
      <c r="J8" s="86"/>
    </row>
    <row r="9" spans="1:10" x14ac:dyDescent="0.3">
      <c r="A9" s="90"/>
      <c r="B9" s="90"/>
      <c r="C9" s="4"/>
      <c r="D9" s="5"/>
      <c r="E9" s="5"/>
      <c r="F9" s="5"/>
      <c r="G9" s="5"/>
      <c r="H9" s="5"/>
      <c r="I9" s="5"/>
      <c r="J9" s="5"/>
    </row>
    <row r="10" spans="1:10" ht="45" x14ac:dyDescent="0.3">
      <c r="A10" s="91" t="s">
        <v>26</v>
      </c>
      <c r="B10" s="91" t="s">
        <v>4</v>
      </c>
      <c r="C10" s="83" t="s">
        <v>67</v>
      </c>
      <c r="D10" s="86"/>
      <c r="E10" s="86"/>
      <c r="F10" s="86"/>
      <c r="G10" s="86"/>
      <c r="H10" s="86"/>
      <c r="I10" s="86"/>
      <c r="J10" s="86"/>
    </row>
    <row r="11" spans="1:10" x14ac:dyDescent="0.3">
      <c r="A11" s="90"/>
      <c r="B11" s="90"/>
      <c r="C11" s="4"/>
      <c r="D11" s="5"/>
      <c r="E11" s="5"/>
      <c r="F11" s="5"/>
      <c r="G11" s="5"/>
      <c r="H11" s="5"/>
      <c r="I11" s="5"/>
      <c r="J11" s="5"/>
    </row>
    <row r="12" spans="1:10" ht="45" x14ac:dyDescent="0.3">
      <c r="A12" s="92" t="s">
        <v>27</v>
      </c>
      <c r="B12" s="92" t="s">
        <v>5</v>
      </c>
      <c r="C12" s="84" t="s">
        <v>68</v>
      </c>
      <c r="D12" s="86"/>
      <c r="E12" s="86"/>
      <c r="F12" s="86"/>
      <c r="G12" s="86"/>
      <c r="H12" s="86"/>
      <c r="I12" s="86"/>
      <c r="J12" s="86"/>
    </row>
    <row r="13" spans="1:10" s="78" customFormat="1" x14ac:dyDescent="0.3">
      <c r="A13" s="94"/>
      <c r="B13" s="94"/>
      <c r="C13" s="86"/>
      <c r="D13" s="86"/>
      <c r="E13" s="86"/>
      <c r="F13" s="86"/>
      <c r="G13" s="86"/>
      <c r="H13" s="86"/>
      <c r="I13" s="86"/>
      <c r="J13" s="86"/>
    </row>
    <row r="14" spans="1:10" ht="69.75" customHeight="1" x14ac:dyDescent="0.3">
      <c r="A14" s="93" t="s">
        <v>28</v>
      </c>
      <c r="B14" s="93" t="s">
        <v>7</v>
      </c>
      <c r="C14" s="85" t="s">
        <v>69</v>
      </c>
      <c r="D14" s="86"/>
      <c r="E14" s="86"/>
      <c r="F14" s="86"/>
      <c r="G14" s="86"/>
      <c r="H14" s="86"/>
      <c r="I14" s="86"/>
      <c r="J14" s="86"/>
    </row>
  </sheetData>
  <sheetProtection algorithmName="SHA-512" hashValue="H/EMpRWuFFHwst9jW97gUYzxDCoD5KavkWNE0LMB0vWw3B0TfR/3yPsFtDvLiSsfKaIr3VrAJV19oLJtOkjoZA==" saltValue="ehtGmdTwSjpUGW1x4HB2HQ==" spinCount="100000" sheet="1" objects="1" scenarios="1" selectLockedCells="1"/>
  <mergeCells count="1">
    <mergeCell ref="A1:C1"/>
  </mergeCells>
  <pageMargins left="0.7" right="0.7" top="0.75" bottom="0.75" header="0.3" footer="0.3"/>
  <pageSetup scale="7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5B2B64-F8E7-4063-92E6-AE3E693CDB61}">
  <sheetPr codeName="Sheet2">
    <tabColor rgb="FF002060"/>
    <pageSetUpPr fitToPage="1"/>
  </sheetPr>
  <dimension ref="A1:E26"/>
  <sheetViews>
    <sheetView showGridLines="0" zoomScale="85" zoomScaleNormal="85" workbookViewId="0">
      <selection activeCell="B5" sqref="B5:C5"/>
    </sheetView>
  </sheetViews>
  <sheetFormatPr defaultColWidth="9.140625" defaultRowHeight="15" x14ac:dyDescent="0.25"/>
  <cols>
    <col min="1" max="1" width="30.140625" style="20" bestFit="1" customWidth="1"/>
    <col min="2" max="2" width="37" style="20" customWidth="1"/>
    <col min="3" max="3" width="10.7109375" style="20" customWidth="1"/>
    <col min="4" max="4" width="15.5703125" style="20" customWidth="1"/>
    <col min="5" max="5" width="0" style="20" hidden="1" customWidth="1"/>
    <col min="6" max="16384" width="9.140625" style="20"/>
  </cols>
  <sheetData>
    <row r="1" spans="1:5" ht="64.5" customHeight="1" x14ac:dyDescent="0.25">
      <c r="A1" s="217" t="s">
        <v>81</v>
      </c>
      <c r="B1" s="218"/>
      <c r="C1" s="218"/>
    </row>
    <row r="2" spans="1:5" ht="15.75" thickBot="1" x14ac:dyDescent="0.3">
      <c r="A2" s="21"/>
      <c r="B2" s="21"/>
      <c r="C2" s="21"/>
    </row>
    <row r="3" spans="1:5" ht="18.75" thickBot="1" x14ac:dyDescent="0.3">
      <c r="A3" s="209" t="s">
        <v>8</v>
      </c>
      <c r="B3" s="219"/>
      <c r="C3" s="210"/>
      <c r="E3" s="20" t="s">
        <v>13</v>
      </c>
    </row>
    <row r="4" spans="1:5" ht="15.75" thickBot="1" x14ac:dyDescent="0.3">
      <c r="A4" s="220" t="s">
        <v>9</v>
      </c>
      <c r="B4" s="221"/>
      <c r="C4" s="222"/>
      <c r="E4" s="20" t="s">
        <v>11</v>
      </c>
    </row>
    <row r="5" spans="1:5" ht="22.5" customHeight="1" x14ac:dyDescent="0.25">
      <c r="A5" s="22" t="s">
        <v>42</v>
      </c>
      <c r="B5" s="223"/>
      <c r="C5" s="224"/>
      <c r="E5" s="20" t="s">
        <v>12</v>
      </c>
    </row>
    <row r="6" spans="1:5" ht="22.5" customHeight="1" x14ac:dyDescent="0.25">
      <c r="A6" s="23" t="s">
        <v>43</v>
      </c>
      <c r="B6" s="216"/>
      <c r="C6" s="213"/>
    </row>
    <row r="7" spans="1:5" ht="22.5" customHeight="1" x14ac:dyDescent="0.25">
      <c r="A7" s="23" t="s">
        <v>22</v>
      </c>
      <c r="B7" s="216"/>
      <c r="C7" s="213"/>
    </row>
    <row r="8" spans="1:5" ht="22.5" customHeight="1" x14ac:dyDescent="0.25">
      <c r="A8" s="23" t="s">
        <v>10</v>
      </c>
      <c r="B8" s="212"/>
      <c r="C8" s="213"/>
    </row>
    <row r="9" spans="1:5" ht="22.5" customHeight="1" thickBot="1" x14ac:dyDescent="0.3">
      <c r="A9" s="24" t="s">
        <v>21</v>
      </c>
      <c r="B9" s="214"/>
      <c r="C9" s="215"/>
    </row>
    <row r="10" spans="1:5" ht="38.25" customHeight="1" thickBot="1" x14ac:dyDescent="0.3">
      <c r="A10" s="211"/>
      <c r="B10" s="211"/>
      <c r="C10" s="69"/>
      <c r="D10" s="73"/>
    </row>
    <row r="11" spans="1:5" ht="18.75" thickBot="1" x14ac:dyDescent="0.3">
      <c r="A11" s="209" t="s">
        <v>62</v>
      </c>
      <c r="B11" s="210"/>
      <c r="C11" s="70"/>
      <c r="D11" s="73"/>
    </row>
    <row r="12" spans="1:5" ht="15.75" thickBot="1" x14ac:dyDescent="0.3">
      <c r="A12" s="25" t="s">
        <v>14</v>
      </c>
      <c r="B12" s="26" t="s">
        <v>15</v>
      </c>
      <c r="C12" s="71"/>
      <c r="D12" s="73"/>
    </row>
    <row r="13" spans="1:5" s="29" customFormat="1" ht="22.5" customHeight="1" x14ac:dyDescent="0.25">
      <c r="A13" s="27" t="s">
        <v>44</v>
      </c>
      <c r="B13" s="28">
        <f>'A &amp; B - Personnel and Benefits'!G30</f>
        <v>0</v>
      </c>
      <c r="C13" s="72"/>
      <c r="D13" s="74"/>
    </row>
    <row r="14" spans="1:5" s="29" customFormat="1" ht="22.5" customHeight="1" x14ac:dyDescent="0.25">
      <c r="A14" s="27" t="s">
        <v>45</v>
      </c>
      <c r="B14" s="28">
        <f>'A &amp; B - Personnel and Benefits'!O30</f>
        <v>0</v>
      </c>
      <c r="C14" s="72"/>
      <c r="D14" s="74"/>
    </row>
    <row r="15" spans="1:5" s="29" customFormat="1" ht="22.5" customHeight="1" x14ac:dyDescent="0.25">
      <c r="A15" s="27" t="s">
        <v>3</v>
      </c>
      <c r="B15" s="28">
        <f>'C - Travel'!N32</f>
        <v>0</v>
      </c>
      <c r="C15" s="72"/>
      <c r="D15" s="74"/>
    </row>
    <row r="16" spans="1:5" s="29" customFormat="1" ht="22.5" customHeight="1" x14ac:dyDescent="0.25">
      <c r="A16" s="27" t="s">
        <v>4</v>
      </c>
      <c r="B16" s="28">
        <f>'D - Equipment'!G38</f>
        <v>0</v>
      </c>
      <c r="C16" s="72"/>
      <c r="D16" s="74"/>
    </row>
    <row r="17" spans="1:4" s="29" customFormat="1" ht="22.5" customHeight="1" x14ac:dyDescent="0.25">
      <c r="A17" s="30" t="s">
        <v>5</v>
      </c>
      <c r="B17" s="31">
        <f>'E - Supplies'!F30</f>
        <v>0</v>
      </c>
      <c r="C17" s="72"/>
      <c r="D17" s="74"/>
    </row>
    <row r="18" spans="1:4" s="29" customFormat="1" ht="22.5" customHeight="1" thickBot="1" x14ac:dyDescent="0.3">
      <c r="A18" s="30" t="s">
        <v>7</v>
      </c>
      <c r="B18" s="31">
        <f>'F - Other Costs'!G32</f>
        <v>0</v>
      </c>
      <c r="C18" s="72"/>
      <c r="D18" s="74"/>
    </row>
    <row r="19" spans="1:4" s="29" customFormat="1" ht="22.5" customHeight="1" thickBot="1" x14ac:dyDescent="0.3">
      <c r="A19" s="32" t="s">
        <v>63</v>
      </c>
      <c r="B19" s="33">
        <f>SUM(B13:B18)</f>
        <v>0</v>
      </c>
      <c r="C19" s="72"/>
      <c r="D19" s="74"/>
    </row>
    <row r="20" spans="1:4" ht="15.75" thickBot="1" x14ac:dyDescent="0.3">
      <c r="A20" s="21"/>
      <c r="B20" s="21"/>
      <c r="C20" s="69"/>
      <c r="D20" s="73"/>
    </row>
    <row r="21" spans="1:4" ht="18" x14ac:dyDescent="0.25">
      <c r="A21" s="209" t="s">
        <v>64</v>
      </c>
      <c r="B21" s="210"/>
      <c r="C21" s="69"/>
      <c r="D21" s="73"/>
    </row>
    <row r="22" spans="1:4" x14ac:dyDescent="0.25">
      <c r="A22" s="34" t="s">
        <v>21</v>
      </c>
      <c r="B22" s="35">
        <f>B9</f>
        <v>0</v>
      </c>
      <c r="C22" s="69"/>
      <c r="D22" s="73"/>
    </row>
    <row r="23" spans="1:4" x14ac:dyDescent="0.25">
      <c r="A23" s="76" t="s">
        <v>65</v>
      </c>
      <c r="B23" s="36">
        <f>B19</f>
        <v>0</v>
      </c>
      <c r="C23" s="69"/>
      <c r="D23" s="73"/>
    </row>
    <row r="24" spans="1:4" ht="16.5" customHeight="1" thickBot="1" x14ac:dyDescent="0.3">
      <c r="A24" s="37" t="s">
        <v>29</v>
      </c>
      <c r="B24" s="38">
        <f>B22-B23</f>
        <v>0</v>
      </c>
      <c r="C24" s="69"/>
      <c r="D24" s="73"/>
    </row>
    <row r="25" spans="1:4" ht="38.25" customHeight="1" x14ac:dyDescent="0.25">
      <c r="A25" s="68"/>
      <c r="B25" s="68"/>
      <c r="C25" s="69"/>
      <c r="D25" s="73"/>
    </row>
    <row r="26" spans="1:4" x14ac:dyDescent="0.25">
      <c r="A26" s="75"/>
      <c r="B26" s="75"/>
      <c r="C26" s="75"/>
    </row>
  </sheetData>
  <sheetProtection algorithmName="SHA-512" hashValue="LJq4ZLXQ2xA9FoLW90L4M3aTbi+H2lkRkxKbFzwVwfVpVEi611yj+6PVuEMMHb1HZvYPMI5QlBffNvfLpEIw/A==" saltValue="0C7Tazm7hodmRNtxSvmslw==" spinCount="100000" sheet="1" objects="1" scenarios="1" selectLockedCells="1"/>
  <mergeCells count="11">
    <mergeCell ref="B7:C7"/>
    <mergeCell ref="A1:C1"/>
    <mergeCell ref="A3:C3"/>
    <mergeCell ref="A4:C4"/>
    <mergeCell ref="B5:C5"/>
    <mergeCell ref="B6:C6"/>
    <mergeCell ref="A21:B21"/>
    <mergeCell ref="A10:B10"/>
    <mergeCell ref="B8:C8"/>
    <mergeCell ref="B9:C9"/>
    <mergeCell ref="A11:B11"/>
  </mergeCells>
  <pageMargins left="0.7" right="0.7" top="0.75" bottom="0.75" header="0.3" footer="0.3"/>
  <pageSetup scale="9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232BF2-790A-42A8-8A35-1C6AFAB4612A}">
  <sheetPr codeName="Sheet3">
    <tabColor theme="5" tint="0.59999389629810485"/>
    <pageSetUpPr fitToPage="1"/>
  </sheetPr>
  <dimension ref="A1:P31"/>
  <sheetViews>
    <sheetView showGridLines="0" zoomScale="85" zoomScaleNormal="85" workbookViewId="0">
      <selection activeCell="A11" sqref="A11"/>
    </sheetView>
  </sheetViews>
  <sheetFormatPr defaultColWidth="9.140625" defaultRowHeight="14.25" x14ac:dyDescent="0.25"/>
  <cols>
    <col min="1" max="1" width="22" style="102" customWidth="1"/>
    <col min="2" max="2" width="45.7109375" style="99" customWidth="1"/>
    <col min="3" max="3" width="12.140625" style="100" customWidth="1"/>
    <col min="4" max="4" width="11.140625" style="101" customWidth="1"/>
    <col min="5" max="6" width="11.140625" style="102" customWidth="1"/>
    <col min="7" max="7" width="18.42578125" style="103" customWidth="1"/>
    <col min="8" max="10" width="15.42578125" style="104" customWidth="1"/>
    <col min="11" max="11" width="25.5703125" style="104" customWidth="1"/>
    <col min="12" max="12" width="16" style="104" customWidth="1"/>
    <col min="13" max="14" width="12.7109375" style="51" customWidth="1"/>
    <col min="15" max="15" width="14.42578125" style="51" customWidth="1"/>
    <col min="16" max="16" width="31.7109375" style="51" customWidth="1"/>
    <col min="17" max="16384" width="9.140625" style="51"/>
  </cols>
  <sheetData>
    <row r="1" spans="1:16" ht="15" x14ac:dyDescent="0.25">
      <c r="A1" s="227" t="s">
        <v>50</v>
      </c>
      <c r="B1" s="228"/>
      <c r="C1" s="228"/>
      <c r="D1" s="228"/>
      <c r="E1" s="228"/>
      <c r="F1" s="228"/>
      <c r="G1" s="228"/>
      <c r="H1" s="226" t="s">
        <v>49</v>
      </c>
      <c r="I1" s="226"/>
      <c r="J1" s="226"/>
      <c r="K1" s="226"/>
      <c r="L1" s="226"/>
      <c r="M1" s="226"/>
      <c r="N1" s="226"/>
      <c r="O1" s="226"/>
    </row>
    <row r="2" spans="1:16" ht="15" x14ac:dyDescent="0.25">
      <c r="A2" s="110" t="s">
        <v>84</v>
      </c>
      <c r="H2" s="110" t="s">
        <v>84</v>
      </c>
    </row>
    <row r="3" spans="1:16" ht="15" x14ac:dyDescent="0.25">
      <c r="A3" s="225" t="s">
        <v>92</v>
      </c>
      <c r="B3" s="225"/>
      <c r="C3" s="225"/>
      <c r="D3" s="225"/>
      <c r="E3" s="225"/>
      <c r="F3" s="225"/>
      <c r="G3" s="225"/>
      <c r="H3" s="116" t="s">
        <v>95</v>
      </c>
    </row>
    <row r="4" spans="1:16" ht="15" x14ac:dyDescent="0.25">
      <c r="A4" s="117" t="s">
        <v>93</v>
      </c>
      <c r="H4" s="115" t="s">
        <v>137</v>
      </c>
    </row>
    <row r="5" spans="1:16" ht="15" x14ac:dyDescent="0.25">
      <c r="A5" s="117" t="s">
        <v>94</v>
      </c>
      <c r="H5" s="115" t="s">
        <v>120</v>
      </c>
    </row>
    <row r="6" spans="1:16" s="95" customFormat="1" ht="15.75" thickBot="1" x14ac:dyDescent="0.3">
      <c r="H6" s="109"/>
      <c r="I6" s="109"/>
      <c r="J6" s="109"/>
      <c r="K6" s="109"/>
      <c r="L6" s="109"/>
      <c r="M6" s="109"/>
      <c r="N6" s="109"/>
      <c r="O6" s="109"/>
    </row>
    <row r="7" spans="1:16" ht="16.5" customHeight="1" thickBot="1" x14ac:dyDescent="0.3">
      <c r="A7" s="109"/>
      <c r="B7" s="109"/>
      <c r="C7" s="109"/>
      <c r="D7" s="109"/>
      <c r="E7" s="109"/>
      <c r="F7" s="109"/>
      <c r="G7" s="109"/>
      <c r="H7" s="231" t="s">
        <v>49</v>
      </c>
      <c r="I7" s="232"/>
      <c r="J7" s="232"/>
      <c r="K7" s="232"/>
      <c r="L7" s="232"/>
      <c r="M7" s="232"/>
      <c r="N7" s="232"/>
      <c r="O7" s="233"/>
    </row>
    <row r="8" spans="1:16" ht="16.5" customHeight="1" x14ac:dyDescent="0.25">
      <c r="A8" s="239" t="s">
        <v>50</v>
      </c>
      <c r="B8" s="240"/>
      <c r="C8" s="240"/>
      <c r="D8" s="240"/>
      <c r="E8" s="240"/>
      <c r="F8" s="240"/>
      <c r="G8" s="241"/>
      <c r="H8" s="234" t="s">
        <v>70</v>
      </c>
      <c r="I8" s="234"/>
      <c r="J8" s="235"/>
      <c r="K8" s="236" t="s">
        <v>71</v>
      </c>
      <c r="L8" s="234"/>
      <c r="M8" s="234"/>
      <c r="N8" s="235"/>
      <c r="O8" s="242" t="s">
        <v>99</v>
      </c>
    </row>
    <row r="9" spans="1:16" ht="30.75" thickBot="1" x14ac:dyDescent="0.3">
      <c r="A9" s="118" t="s">
        <v>79</v>
      </c>
      <c r="B9" s="119" t="s">
        <v>20</v>
      </c>
      <c r="C9" s="119" t="s">
        <v>46</v>
      </c>
      <c r="D9" s="120" t="s">
        <v>116</v>
      </c>
      <c r="E9" s="119" t="s">
        <v>117</v>
      </c>
      <c r="F9" s="119" t="s">
        <v>51</v>
      </c>
      <c r="G9" s="121" t="s">
        <v>99</v>
      </c>
      <c r="H9" s="122" t="s">
        <v>47</v>
      </c>
      <c r="I9" s="123" t="s">
        <v>72</v>
      </c>
      <c r="J9" s="123" t="s">
        <v>48</v>
      </c>
      <c r="K9" s="124" t="s">
        <v>73</v>
      </c>
      <c r="L9" s="124" t="s">
        <v>74</v>
      </c>
      <c r="M9" s="123" t="s">
        <v>77</v>
      </c>
      <c r="N9" s="123" t="s">
        <v>78</v>
      </c>
      <c r="O9" s="243"/>
    </row>
    <row r="10" spans="1:16" ht="44.25" thickTop="1" thickBot="1" x14ac:dyDescent="0.3">
      <c r="A10" s="168" t="s">
        <v>119</v>
      </c>
      <c r="B10" s="167" t="s">
        <v>118</v>
      </c>
      <c r="C10" s="132">
        <v>2</v>
      </c>
      <c r="D10" s="133">
        <v>52</v>
      </c>
      <c r="E10" s="132">
        <v>30</v>
      </c>
      <c r="F10" s="134">
        <f t="shared" ref="F10:F29" si="0">E10*C10</f>
        <v>60</v>
      </c>
      <c r="G10" s="137">
        <f>D10*F10</f>
        <v>3120</v>
      </c>
      <c r="H10" s="138">
        <v>6.2E-2</v>
      </c>
      <c r="I10" s="135">
        <v>1.4500000000000001E-2</v>
      </c>
      <c r="J10" s="135">
        <v>0.32669999999999999</v>
      </c>
      <c r="K10" s="132"/>
      <c r="L10" s="132"/>
      <c r="M10" s="135"/>
      <c r="N10" s="136"/>
      <c r="O10" s="137">
        <f>((SUM(H10:J10)+M10)*G10)+N10</f>
        <v>1257.9839999999999</v>
      </c>
      <c r="P10" s="114" t="s">
        <v>85</v>
      </c>
    </row>
    <row r="11" spans="1:16" ht="15" thickTop="1" x14ac:dyDescent="0.25">
      <c r="A11" s="282"/>
      <c r="B11" s="57"/>
      <c r="C11" s="57"/>
      <c r="D11" s="58"/>
      <c r="E11" s="57"/>
      <c r="F11" s="125">
        <f t="shared" si="0"/>
        <v>0</v>
      </c>
      <c r="G11" s="126">
        <f>D11*F11</f>
        <v>0</v>
      </c>
      <c r="H11" s="127"/>
      <c r="I11" s="128"/>
      <c r="J11" s="128"/>
      <c r="K11" s="129"/>
      <c r="L11" s="129"/>
      <c r="M11" s="128"/>
      <c r="N11" s="130"/>
      <c r="O11" s="131">
        <f>((SUM(H11:J11)+M11)*G11)+N11</f>
        <v>0</v>
      </c>
    </row>
    <row r="12" spans="1:16" x14ac:dyDescent="0.25">
      <c r="A12" s="64"/>
      <c r="B12" s="2"/>
      <c r="C12" s="2"/>
      <c r="D12" s="3"/>
      <c r="E12" s="2"/>
      <c r="F12" s="106">
        <f t="shared" si="0"/>
        <v>0</v>
      </c>
      <c r="G12" s="112">
        <f t="shared" ref="G12:G29" si="1">D12*F12</f>
        <v>0</v>
      </c>
      <c r="H12" s="111"/>
      <c r="I12" s="97"/>
      <c r="J12" s="97"/>
      <c r="K12" s="108"/>
      <c r="L12" s="108"/>
      <c r="M12" s="97"/>
      <c r="N12" s="98"/>
      <c r="O12" s="105">
        <f t="shared" ref="O11:O29" si="2">((SUM(H12:J12)+M12)*G12)+N12</f>
        <v>0</v>
      </c>
    </row>
    <row r="13" spans="1:16" x14ac:dyDescent="0.25">
      <c r="A13" s="281"/>
      <c r="B13" s="173"/>
      <c r="C13" s="2"/>
      <c r="D13" s="3"/>
      <c r="E13" s="2"/>
      <c r="F13" s="106">
        <f t="shared" si="0"/>
        <v>0</v>
      </c>
      <c r="G13" s="112">
        <f t="shared" si="1"/>
        <v>0</v>
      </c>
      <c r="H13" s="111"/>
      <c r="I13" s="97"/>
      <c r="J13" s="97"/>
      <c r="K13" s="108"/>
      <c r="L13" s="108"/>
      <c r="M13" s="97"/>
      <c r="N13" s="98"/>
      <c r="O13" s="105">
        <f t="shared" si="2"/>
        <v>0</v>
      </c>
    </row>
    <row r="14" spans="1:16" x14ac:dyDescent="0.25">
      <c r="A14" s="64"/>
      <c r="B14" s="2"/>
      <c r="C14" s="2"/>
      <c r="D14" s="3"/>
      <c r="E14" s="2"/>
      <c r="F14" s="106">
        <f t="shared" si="0"/>
        <v>0</v>
      </c>
      <c r="G14" s="112">
        <f t="shared" si="1"/>
        <v>0</v>
      </c>
      <c r="H14" s="111"/>
      <c r="I14" s="97"/>
      <c r="J14" s="97"/>
      <c r="K14" s="108"/>
      <c r="L14" s="108"/>
      <c r="M14" s="97"/>
      <c r="N14" s="98"/>
      <c r="O14" s="105">
        <f t="shared" si="2"/>
        <v>0</v>
      </c>
    </row>
    <row r="15" spans="1:16" x14ac:dyDescent="0.25">
      <c r="A15" s="64"/>
      <c r="B15" s="2"/>
      <c r="C15" s="2"/>
      <c r="D15" s="3"/>
      <c r="E15" s="2"/>
      <c r="F15" s="106">
        <f t="shared" si="0"/>
        <v>0</v>
      </c>
      <c r="G15" s="112">
        <f t="shared" si="1"/>
        <v>0</v>
      </c>
      <c r="H15" s="111"/>
      <c r="I15" s="97"/>
      <c r="J15" s="97"/>
      <c r="K15" s="108"/>
      <c r="L15" s="108"/>
      <c r="M15" s="97"/>
      <c r="N15" s="98"/>
      <c r="O15" s="105">
        <f t="shared" si="2"/>
        <v>0</v>
      </c>
    </row>
    <row r="16" spans="1:16" x14ac:dyDescent="0.25">
      <c r="A16" s="64"/>
      <c r="B16" s="2"/>
      <c r="C16" s="2"/>
      <c r="D16" s="3"/>
      <c r="E16" s="2"/>
      <c r="F16" s="106">
        <f t="shared" si="0"/>
        <v>0</v>
      </c>
      <c r="G16" s="112">
        <f t="shared" si="1"/>
        <v>0</v>
      </c>
      <c r="H16" s="111"/>
      <c r="I16" s="97"/>
      <c r="J16" s="97"/>
      <c r="K16" s="108"/>
      <c r="L16" s="108"/>
      <c r="M16" s="97"/>
      <c r="N16" s="98"/>
      <c r="O16" s="105">
        <f t="shared" si="2"/>
        <v>0</v>
      </c>
    </row>
    <row r="17" spans="1:15" x14ac:dyDescent="0.25">
      <c r="A17" s="64"/>
      <c r="B17" s="2"/>
      <c r="C17" s="2"/>
      <c r="D17" s="3"/>
      <c r="E17" s="2"/>
      <c r="F17" s="106">
        <f t="shared" si="0"/>
        <v>0</v>
      </c>
      <c r="G17" s="112">
        <f t="shared" si="1"/>
        <v>0</v>
      </c>
      <c r="H17" s="111"/>
      <c r="I17" s="97"/>
      <c r="J17" s="97"/>
      <c r="K17" s="108"/>
      <c r="L17" s="108"/>
      <c r="M17" s="97"/>
      <c r="N17" s="98"/>
      <c r="O17" s="105">
        <f t="shared" si="2"/>
        <v>0</v>
      </c>
    </row>
    <row r="18" spans="1:15" x14ac:dyDescent="0.25">
      <c r="A18" s="64"/>
      <c r="B18" s="2"/>
      <c r="C18" s="2"/>
      <c r="D18" s="3"/>
      <c r="E18" s="2"/>
      <c r="F18" s="106">
        <f t="shared" si="0"/>
        <v>0</v>
      </c>
      <c r="G18" s="112">
        <f t="shared" si="1"/>
        <v>0</v>
      </c>
      <c r="H18" s="111"/>
      <c r="I18" s="97"/>
      <c r="J18" s="97"/>
      <c r="K18" s="108"/>
      <c r="L18" s="108"/>
      <c r="M18" s="97"/>
      <c r="N18" s="98"/>
      <c r="O18" s="105">
        <f t="shared" si="2"/>
        <v>0</v>
      </c>
    </row>
    <row r="19" spans="1:15" x14ac:dyDescent="0.25">
      <c r="A19" s="64"/>
      <c r="B19" s="2"/>
      <c r="C19" s="2"/>
      <c r="D19" s="3"/>
      <c r="E19" s="2"/>
      <c r="F19" s="106">
        <f t="shared" si="0"/>
        <v>0</v>
      </c>
      <c r="G19" s="112">
        <f t="shared" si="1"/>
        <v>0</v>
      </c>
      <c r="H19" s="111"/>
      <c r="I19" s="97"/>
      <c r="J19" s="97"/>
      <c r="K19" s="108"/>
      <c r="L19" s="108"/>
      <c r="M19" s="97"/>
      <c r="N19" s="98"/>
      <c r="O19" s="105">
        <f t="shared" si="2"/>
        <v>0</v>
      </c>
    </row>
    <row r="20" spans="1:15" x14ac:dyDescent="0.25">
      <c r="A20" s="64"/>
      <c r="B20" s="2"/>
      <c r="C20" s="2"/>
      <c r="D20" s="3"/>
      <c r="E20" s="2"/>
      <c r="F20" s="106">
        <f t="shared" si="0"/>
        <v>0</v>
      </c>
      <c r="G20" s="112">
        <f t="shared" si="1"/>
        <v>0</v>
      </c>
      <c r="H20" s="111"/>
      <c r="I20" s="97"/>
      <c r="J20" s="97"/>
      <c r="K20" s="108"/>
      <c r="L20" s="108"/>
      <c r="M20" s="97"/>
      <c r="N20" s="98"/>
      <c r="O20" s="105">
        <f t="shared" si="2"/>
        <v>0</v>
      </c>
    </row>
    <row r="21" spans="1:15" x14ac:dyDescent="0.25">
      <c r="A21" s="64"/>
      <c r="B21" s="2"/>
      <c r="C21" s="2"/>
      <c r="D21" s="3"/>
      <c r="E21" s="2"/>
      <c r="F21" s="106">
        <f t="shared" si="0"/>
        <v>0</v>
      </c>
      <c r="G21" s="112">
        <f t="shared" si="1"/>
        <v>0</v>
      </c>
      <c r="H21" s="111"/>
      <c r="I21" s="97"/>
      <c r="J21" s="97"/>
      <c r="K21" s="108"/>
      <c r="L21" s="108"/>
      <c r="M21" s="97"/>
      <c r="N21" s="98"/>
      <c r="O21" s="105">
        <f t="shared" si="2"/>
        <v>0</v>
      </c>
    </row>
    <row r="22" spans="1:15" x14ac:dyDescent="0.25">
      <c r="A22" s="64"/>
      <c r="B22" s="2"/>
      <c r="C22" s="2"/>
      <c r="D22" s="3"/>
      <c r="E22" s="2"/>
      <c r="F22" s="106">
        <f t="shared" si="0"/>
        <v>0</v>
      </c>
      <c r="G22" s="112">
        <f t="shared" si="1"/>
        <v>0</v>
      </c>
      <c r="H22" s="111"/>
      <c r="I22" s="97"/>
      <c r="J22" s="97"/>
      <c r="K22" s="108"/>
      <c r="L22" s="108"/>
      <c r="M22" s="97"/>
      <c r="N22" s="98"/>
      <c r="O22" s="105">
        <f t="shared" si="2"/>
        <v>0</v>
      </c>
    </row>
    <row r="23" spans="1:15" x14ac:dyDescent="0.25">
      <c r="A23" s="64"/>
      <c r="B23" s="2"/>
      <c r="C23" s="2"/>
      <c r="D23" s="3"/>
      <c r="E23" s="2"/>
      <c r="F23" s="106">
        <f t="shared" si="0"/>
        <v>0</v>
      </c>
      <c r="G23" s="112">
        <f t="shared" si="1"/>
        <v>0</v>
      </c>
      <c r="H23" s="111"/>
      <c r="I23" s="97"/>
      <c r="J23" s="97"/>
      <c r="K23" s="108"/>
      <c r="L23" s="108"/>
      <c r="M23" s="97"/>
      <c r="N23" s="98"/>
      <c r="O23" s="105">
        <f t="shared" si="2"/>
        <v>0</v>
      </c>
    </row>
    <row r="24" spans="1:15" x14ac:dyDescent="0.25">
      <c r="A24" s="64"/>
      <c r="B24" s="2"/>
      <c r="C24" s="2"/>
      <c r="D24" s="3"/>
      <c r="E24" s="2"/>
      <c r="F24" s="106">
        <f t="shared" si="0"/>
        <v>0</v>
      </c>
      <c r="G24" s="112">
        <f t="shared" si="1"/>
        <v>0</v>
      </c>
      <c r="H24" s="111"/>
      <c r="I24" s="97"/>
      <c r="J24" s="97"/>
      <c r="K24" s="108"/>
      <c r="L24" s="108"/>
      <c r="M24" s="97"/>
      <c r="N24" s="98"/>
      <c r="O24" s="105">
        <f t="shared" si="2"/>
        <v>0</v>
      </c>
    </row>
    <row r="25" spans="1:15" x14ac:dyDescent="0.25">
      <c r="A25" s="64"/>
      <c r="B25" s="2"/>
      <c r="C25" s="2"/>
      <c r="D25" s="3"/>
      <c r="E25" s="2"/>
      <c r="F25" s="106">
        <f t="shared" si="0"/>
        <v>0</v>
      </c>
      <c r="G25" s="112">
        <f t="shared" si="1"/>
        <v>0</v>
      </c>
      <c r="H25" s="111"/>
      <c r="I25" s="97"/>
      <c r="J25" s="97"/>
      <c r="K25" s="108"/>
      <c r="L25" s="108"/>
      <c r="M25" s="97"/>
      <c r="N25" s="98"/>
      <c r="O25" s="105">
        <f t="shared" si="2"/>
        <v>0</v>
      </c>
    </row>
    <row r="26" spans="1:15" x14ac:dyDescent="0.25">
      <c r="A26" s="64"/>
      <c r="B26" s="2"/>
      <c r="C26" s="2"/>
      <c r="D26" s="3"/>
      <c r="E26" s="2"/>
      <c r="F26" s="106">
        <f t="shared" si="0"/>
        <v>0</v>
      </c>
      <c r="G26" s="112">
        <f t="shared" si="1"/>
        <v>0</v>
      </c>
      <c r="H26" s="111"/>
      <c r="I26" s="97"/>
      <c r="J26" s="97"/>
      <c r="K26" s="108"/>
      <c r="L26" s="108"/>
      <c r="M26" s="97"/>
      <c r="N26" s="98"/>
      <c r="O26" s="105">
        <f t="shared" si="2"/>
        <v>0</v>
      </c>
    </row>
    <row r="27" spans="1:15" x14ac:dyDescent="0.25">
      <c r="A27" s="64"/>
      <c r="B27" s="2"/>
      <c r="C27" s="2"/>
      <c r="D27" s="3"/>
      <c r="E27" s="2"/>
      <c r="F27" s="106">
        <f t="shared" si="0"/>
        <v>0</v>
      </c>
      <c r="G27" s="112">
        <f t="shared" si="1"/>
        <v>0</v>
      </c>
      <c r="H27" s="111"/>
      <c r="I27" s="97"/>
      <c r="J27" s="97"/>
      <c r="K27" s="108"/>
      <c r="L27" s="108"/>
      <c r="M27" s="97"/>
      <c r="N27" s="98"/>
      <c r="O27" s="105">
        <f t="shared" si="2"/>
        <v>0</v>
      </c>
    </row>
    <row r="28" spans="1:15" x14ac:dyDescent="0.25">
      <c r="A28" s="64"/>
      <c r="B28" s="2"/>
      <c r="C28" s="2"/>
      <c r="D28" s="3"/>
      <c r="E28" s="2"/>
      <c r="F28" s="106">
        <f t="shared" si="0"/>
        <v>0</v>
      </c>
      <c r="G28" s="112">
        <f t="shared" si="1"/>
        <v>0</v>
      </c>
      <c r="H28" s="111"/>
      <c r="I28" s="97"/>
      <c r="J28" s="97"/>
      <c r="K28" s="108"/>
      <c r="L28" s="108"/>
      <c r="M28" s="97"/>
      <c r="N28" s="98"/>
      <c r="O28" s="105">
        <f t="shared" si="2"/>
        <v>0</v>
      </c>
    </row>
    <row r="29" spans="1:15" x14ac:dyDescent="0.25">
      <c r="A29" s="64"/>
      <c r="B29" s="2"/>
      <c r="C29" s="2"/>
      <c r="D29" s="3"/>
      <c r="E29" s="2"/>
      <c r="F29" s="106">
        <f t="shared" si="0"/>
        <v>0</v>
      </c>
      <c r="G29" s="112">
        <f t="shared" si="1"/>
        <v>0</v>
      </c>
      <c r="H29" s="111"/>
      <c r="I29" s="97"/>
      <c r="J29" s="97"/>
      <c r="K29" s="108"/>
      <c r="L29" s="108"/>
      <c r="M29" s="97"/>
      <c r="N29" s="98"/>
      <c r="O29" s="105">
        <f t="shared" si="2"/>
        <v>0</v>
      </c>
    </row>
    <row r="30" spans="1:15" ht="17.25" customHeight="1" thickBot="1" x14ac:dyDescent="0.3">
      <c r="A30" s="229" t="s">
        <v>96</v>
      </c>
      <c r="B30" s="230"/>
      <c r="C30" s="230"/>
      <c r="D30" s="230"/>
      <c r="E30" s="230"/>
      <c r="F30" s="230"/>
      <c r="G30" s="113">
        <f>SUM(G11:G29)</f>
        <v>0</v>
      </c>
      <c r="H30" s="237" t="s">
        <v>97</v>
      </c>
      <c r="I30" s="238"/>
      <c r="J30" s="238"/>
      <c r="K30" s="238"/>
      <c r="L30" s="238"/>
      <c r="M30" s="238"/>
      <c r="N30" s="238"/>
      <c r="O30" s="107">
        <f>SUM(O11:O29)</f>
        <v>0</v>
      </c>
    </row>
    <row r="31" spans="1:15" s="95" customFormat="1" ht="17.25" customHeight="1" x14ac:dyDescent="0.25">
      <c r="A31" s="55"/>
      <c r="B31" s="55"/>
      <c r="C31" s="55"/>
      <c r="D31" s="55"/>
      <c r="E31" s="55"/>
      <c r="F31" s="55"/>
      <c r="G31" s="56"/>
      <c r="H31" s="55"/>
      <c r="I31" s="55"/>
      <c r="J31" s="55"/>
      <c r="K31" s="55"/>
      <c r="L31" s="55"/>
      <c r="M31" s="55"/>
      <c r="N31" s="55"/>
      <c r="O31" s="56"/>
    </row>
  </sheetData>
  <sheetProtection algorithmName="SHA-512" hashValue="jKZHcXVdcB95k/Ecc//RRUMm2lnUdzoXmF+tfou2A5sz7Y8Isu2vHS9wYHzwk2w6UkKWTOOe5Y8KB+hLZzyB5Q==" saltValue="XdJE31/K9F2HkkHjYFcgnQ==" spinCount="100000" sheet="1" objects="1" scenarios="1" selectLockedCells="1"/>
  <mergeCells count="10">
    <mergeCell ref="A3:G3"/>
    <mergeCell ref="H1:O1"/>
    <mergeCell ref="A1:G1"/>
    <mergeCell ref="A30:F30"/>
    <mergeCell ref="H7:O7"/>
    <mergeCell ref="H8:J8"/>
    <mergeCell ref="K8:N8"/>
    <mergeCell ref="H30:N30"/>
    <mergeCell ref="A8:G8"/>
    <mergeCell ref="O8:O9"/>
  </mergeCells>
  <pageMargins left="0.7" right="0.7" top="0.75" bottom="0.75" header="0.3" footer="0.3"/>
  <pageSetup scale="50"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47C1E890-1796-41C0-AE7D-0FEF4D59EAD8}">
          <x14:formula1>
            <xm:f>Sheet1!$A$1:$A$2</xm:f>
          </x14:formula1>
          <xm:sqref>L10:L29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F19A75-5F2C-4E56-86CA-86D1EB5D8DF9}">
  <sheetPr codeName="Sheet4">
    <tabColor rgb="FFFED2E9"/>
    <pageSetUpPr fitToPage="1"/>
  </sheetPr>
  <dimension ref="A1:P37"/>
  <sheetViews>
    <sheetView showGridLines="0" zoomScale="85" zoomScaleNormal="85" workbookViewId="0">
      <selection activeCell="A14" sqref="A14"/>
    </sheetView>
  </sheetViews>
  <sheetFormatPr defaultColWidth="9.140625" defaultRowHeight="15" x14ac:dyDescent="0.25"/>
  <cols>
    <col min="1" max="1" width="40" style="51" customWidth="1"/>
    <col min="2" max="2" width="18.7109375" style="11" customWidth="1"/>
    <col min="3" max="3" width="31" style="11" customWidth="1"/>
    <col min="4" max="4" width="14.140625" style="10" customWidth="1"/>
    <col min="5" max="5" width="13.140625" style="11" customWidth="1"/>
    <col min="6" max="7" width="14.42578125" style="11" customWidth="1"/>
    <col min="8" max="8" width="15" style="12" customWidth="1"/>
    <col min="9" max="9" width="14.140625" style="12" customWidth="1"/>
    <col min="10" max="10" width="15" style="12" customWidth="1"/>
    <col min="11" max="11" width="15.5703125" style="52" customWidth="1"/>
    <col min="12" max="12" width="35.28515625" style="12" customWidth="1"/>
    <col min="13" max="13" width="12.5703125" style="12" bestFit="1" customWidth="1"/>
    <col min="14" max="14" width="14" style="13" customWidth="1"/>
    <col min="15" max="15" width="30" style="51" customWidth="1"/>
    <col min="16" max="16" width="15.5703125" style="9" customWidth="1"/>
    <col min="17" max="16384" width="9.140625" style="51"/>
  </cols>
  <sheetData>
    <row r="1" spans="1:16" x14ac:dyDescent="0.25">
      <c r="A1" s="227" t="s">
        <v>86</v>
      </c>
      <c r="B1" s="228"/>
      <c r="C1" s="228"/>
      <c r="D1" s="228"/>
      <c r="E1" s="228"/>
      <c r="F1" s="228"/>
      <c r="G1" s="228"/>
      <c r="H1" s="228"/>
      <c r="I1" s="228"/>
      <c r="J1" s="228"/>
      <c r="K1" s="228"/>
      <c r="L1" s="228"/>
      <c r="M1" s="228"/>
      <c r="N1" s="228"/>
    </row>
    <row r="2" spans="1:16" x14ac:dyDescent="0.25">
      <c r="A2" s="110" t="s">
        <v>84</v>
      </c>
      <c r="B2" s="99"/>
      <c r="C2" s="100"/>
      <c r="D2" s="101"/>
      <c r="E2" s="102"/>
      <c r="F2" s="102"/>
      <c r="G2" s="102"/>
      <c r="H2" s="103"/>
      <c r="I2" s="103"/>
    </row>
    <row r="3" spans="1:16" x14ac:dyDescent="0.25">
      <c r="A3" s="225" t="s">
        <v>109</v>
      </c>
      <c r="B3" s="225"/>
      <c r="C3" s="225"/>
      <c r="D3" s="225"/>
      <c r="E3" s="225"/>
      <c r="F3" s="225"/>
      <c r="G3" s="225"/>
      <c r="H3" s="225"/>
      <c r="I3" s="225"/>
      <c r="J3" s="225"/>
    </row>
    <row r="4" spans="1:16" x14ac:dyDescent="0.25">
      <c r="A4" s="117" t="s">
        <v>110</v>
      </c>
      <c r="B4" s="99"/>
      <c r="C4" s="100"/>
      <c r="D4" s="101"/>
      <c r="E4" s="102"/>
      <c r="F4" s="102"/>
      <c r="G4" s="102"/>
      <c r="H4" s="103"/>
      <c r="I4" s="103"/>
    </row>
    <row r="5" spans="1:16" x14ac:dyDescent="0.25">
      <c r="A5" s="117" t="s">
        <v>111</v>
      </c>
      <c r="B5" s="99"/>
      <c r="C5" s="100"/>
      <c r="D5" s="101"/>
      <c r="E5" s="102"/>
      <c r="F5" s="102"/>
      <c r="G5" s="102"/>
      <c r="H5" s="103"/>
      <c r="I5" s="103"/>
    </row>
    <row r="6" spans="1:16" x14ac:dyDescent="0.25">
      <c r="A6" s="117" t="s">
        <v>112</v>
      </c>
      <c r="B6" s="99"/>
      <c r="C6" s="100"/>
      <c r="D6" s="101"/>
      <c r="E6" s="102"/>
      <c r="F6" s="102"/>
      <c r="G6" s="102"/>
      <c r="H6" s="103"/>
      <c r="I6" s="103"/>
    </row>
    <row r="7" spans="1:16" x14ac:dyDescent="0.25">
      <c r="A7" s="117" t="s">
        <v>115</v>
      </c>
      <c r="B7" s="99"/>
      <c r="C7" s="100"/>
      <c r="D7" s="101"/>
      <c r="E7" s="102"/>
      <c r="F7" s="102"/>
      <c r="G7" s="102"/>
      <c r="H7" s="103"/>
      <c r="I7" s="103"/>
    </row>
    <row r="8" spans="1:16" x14ac:dyDescent="0.25">
      <c r="A8" s="117" t="s">
        <v>113</v>
      </c>
      <c r="B8" s="99"/>
      <c r="C8" s="100"/>
      <c r="D8" s="101"/>
      <c r="E8" s="102"/>
      <c r="F8" s="102"/>
      <c r="G8" s="102"/>
      <c r="H8" s="103"/>
      <c r="I8" s="103"/>
    </row>
    <row r="9" spans="1:16" thickBot="1" x14ac:dyDescent="0.3">
      <c r="A9" s="117"/>
      <c r="B9" s="99"/>
      <c r="C9" s="100"/>
      <c r="D9" s="101"/>
      <c r="E9" s="102"/>
      <c r="F9" s="102"/>
      <c r="G9" s="102"/>
      <c r="H9" s="103"/>
      <c r="I9" s="103"/>
    </row>
    <row r="10" spans="1:16" ht="15" customHeight="1" thickBot="1" x14ac:dyDescent="0.3">
      <c r="A10" s="250" t="s">
        <v>86</v>
      </c>
      <c r="B10" s="251"/>
      <c r="C10" s="251"/>
      <c r="D10" s="251"/>
      <c r="E10" s="251"/>
      <c r="F10" s="251"/>
      <c r="G10" s="251"/>
      <c r="H10" s="251"/>
      <c r="I10" s="251"/>
      <c r="J10" s="251"/>
      <c r="K10" s="251"/>
      <c r="L10" s="251"/>
      <c r="M10" s="251"/>
      <c r="N10" s="252"/>
    </row>
    <row r="11" spans="1:16" ht="15" customHeight="1" x14ac:dyDescent="0.25">
      <c r="A11" s="245" t="s">
        <v>55</v>
      </c>
      <c r="B11" s="246"/>
      <c r="C11" s="246"/>
      <c r="D11" s="246"/>
      <c r="E11" s="247"/>
      <c r="F11" s="245" t="s">
        <v>121</v>
      </c>
      <c r="G11" s="246"/>
      <c r="H11" s="246"/>
      <c r="I11" s="246"/>
      <c r="J11" s="246"/>
      <c r="K11" s="246"/>
      <c r="L11" s="246"/>
      <c r="M11" s="246"/>
      <c r="N11" s="255" t="s">
        <v>99</v>
      </c>
    </row>
    <row r="12" spans="1:16" s="8" customFormat="1" ht="45.75" thickBot="1" x14ac:dyDescent="0.3">
      <c r="A12" s="146" t="s">
        <v>55</v>
      </c>
      <c r="B12" s="147" t="s">
        <v>61</v>
      </c>
      <c r="C12" s="147" t="s">
        <v>54</v>
      </c>
      <c r="D12" s="147" t="s">
        <v>30</v>
      </c>
      <c r="E12" s="151" t="s">
        <v>88</v>
      </c>
      <c r="F12" s="169" t="s">
        <v>105</v>
      </c>
      <c r="G12" s="148" t="s">
        <v>101</v>
      </c>
      <c r="H12" s="147" t="s">
        <v>104</v>
      </c>
      <c r="I12" s="147" t="s">
        <v>100</v>
      </c>
      <c r="J12" s="147" t="s">
        <v>103</v>
      </c>
      <c r="K12" s="149" t="s">
        <v>102</v>
      </c>
      <c r="L12" s="149" t="s">
        <v>87</v>
      </c>
      <c r="M12" s="148" t="s">
        <v>41</v>
      </c>
      <c r="N12" s="256"/>
    </row>
    <row r="13" spans="1:16" s="8" customFormat="1" ht="44.25" thickTop="1" thickBot="1" x14ac:dyDescent="0.3">
      <c r="A13" s="139" t="s">
        <v>89</v>
      </c>
      <c r="B13" s="140" t="s">
        <v>52</v>
      </c>
      <c r="C13" s="141" t="s">
        <v>53</v>
      </c>
      <c r="D13" s="140">
        <v>2</v>
      </c>
      <c r="E13" s="152">
        <v>3</v>
      </c>
      <c r="F13" s="153">
        <v>125</v>
      </c>
      <c r="G13" s="142">
        <f>F13*E13*D13</f>
        <v>750</v>
      </c>
      <c r="H13" s="143">
        <v>36</v>
      </c>
      <c r="I13" s="143">
        <f>H13*E13*D13</f>
        <v>216</v>
      </c>
      <c r="J13" s="144">
        <v>0</v>
      </c>
      <c r="K13" s="142">
        <f>J13*0.445</f>
        <v>0</v>
      </c>
      <c r="L13" s="145" t="s">
        <v>82</v>
      </c>
      <c r="M13" s="142">
        <v>45</v>
      </c>
      <c r="N13" s="154">
        <f>G13+I13+K13+M13</f>
        <v>1011</v>
      </c>
      <c r="O13" s="114" t="s">
        <v>153</v>
      </c>
    </row>
    <row r="14" spans="1:16" thickTop="1" x14ac:dyDescent="0.25">
      <c r="A14" s="62"/>
      <c r="B14" s="57"/>
      <c r="C14" s="57"/>
      <c r="D14" s="57"/>
      <c r="E14" s="59"/>
      <c r="F14" s="155"/>
      <c r="G14" s="165">
        <f>F14*E14*D14</f>
        <v>0</v>
      </c>
      <c r="H14" s="58"/>
      <c r="I14" s="165">
        <f>H14*E14*D14</f>
        <v>0</v>
      </c>
      <c r="J14" s="63"/>
      <c r="K14" s="165">
        <f>J14*0.445</f>
        <v>0</v>
      </c>
      <c r="L14" s="63"/>
      <c r="M14" s="58"/>
      <c r="N14" s="166">
        <f>G14+I14+K14+M14</f>
        <v>0</v>
      </c>
      <c r="P14" s="51"/>
    </row>
    <row r="15" spans="1:16" ht="14.25" x14ac:dyDescent="0.25">
      <c r="A15" s="61"/>
      <c r="B15" s="2"/>
      <c r="C15" s="2"/>
      <c r="D15" s="2"/>
      <c r="E15" s="49"/>
      <c r="F15" s="156"/>
      <c r="G15" s="160">
        <f t="shared" ref="G15:G31" si="0">F15*E15*D15</f>
        <v>0</v>
      </c>
      <c r="H15" s="3"/>
      <c r="I15" s="160">
        <f t="shared" ref="I15:I31" si="1">H15*E15*D15</f>
        <v>0</v>
      </c>
      <c r="J15" s="54"/>
      <c r="K15" s="160">
        <f t="shared" ref="K15:K31" si="2">J15*0.445</f>
        <v>0</v>
      </c>
      <c r="L15" s="54"/>
      <c r="M15" s="3"/>
      <c r="N15" s="163">
        <f t="shared" ref="N15:N31" si="3">G15+I15+K15+M15</f>
        <v>0</v>
      </c>
      <c r="P15" s="51"/>
    </row>
    <row r="16" spans="1:16" ht="14.25" x14ac:dyDescent="0.25">
      <c r="A16" s="61"/>
      <c r="B16" s="2"/>
      <c r="C16" s="2"/>
      <c r="D16" s="2"/>
      <c r="E16" s="49"/>
      <c r="F16" s="156"/>
      <c r="G16" s="160">
        <f t="shared" si="0"/>
        <v>0</v>
      </c>
      <c r="H16" s="3"/>
      <c r="I16" s="160">
        <f t="shared" si="1"/>
        <v>0</v>
      </c>
      <c r="J16" s="54"/>
      <c r="K16" s="160">
        <f t="shared" si="2"/>
        <v>0</v>
      </c>
      <c r="L16" s="54"/>
      <c r="M16" s="3"/>
      <c r="N16" s="163">
        <f>G16+I16+K16+M16</f>
        <v>0</v>
      </c>
      <c r="P16" s="51"/>
    </row>
    <row r="17" spans="1:16" ht="14.25" x14ac:dyDescent="0.25">
      <c r="A17" s="61"/>
      <c r="B17" s="2"/>
      <c r="C17" s="2"/>
      <c r="D17" s="2"/>
      <c r="E17" s="49"/>
      <c r="F17" s="156"/>
      <c r="G17" s="160">
        <f t="shared" si="0"/>
        <v>0</v>
      </c>
      <c r="H17" s="3"/>
      <c r="I17" s="160">
        <f t="shared" si="1"/>
        <v>0</v>
      </c>
      <c r="J17" s="54"/>
      <c r="K17" s="160">
        <f t="shared" si="2"/>
        <v>0</v>
      </c>
      <c r="L17" s="54"/>
      <c r="M17" s="3"/>
      <c r="N17" s="163">
        <f t="shared" si="3"/>
        <v>0</v>
      </c>
      <c r="P17" s="51"/>
    </row>
    <row r="18" spans="1:16" ht="14.25" x14ac:dyDescent="0.25">
      <c r="A18" s="61"/>
      <c r="B18" s="2"/>
      <c r="C18" s="2"/>
      <c r="D18" s="2"/>
      <c r="E18" s="49"/>
      <c r="F18" s="156"/>
      <c r="G18" s="160">
        <f t="shared" si="0"/>
        <v>0</v>
      </c>
      <c r="H18" s="3"/>
      <c r="I18" s="160">
        <f t="shared" si="1"/>
        <v>0</v>
      </c>
      <c r="J18" s="54"/>
      <c r="K18" s="160">
        <f t="shared" si="2"/>
        <v>0</v>
      </c>
      <c r="L18" s="54"/>
      <c r="M18" s="3"/>
      <c r="N18" s="163">
        <f t="shared" si="3"/>
        <v>0</v>
      </c>
      <c r="P18" s="51"/>
    </row>
    <row r="19" spans="1:16" ht="14.25" x14ac:dyDescent="0.25">
      <c r="A19" s="61"/>
      <c r="B19" s="2"/>
      <c r="C19" s="2"/>
      <c r="D19" s="2"/>
      <c r="E19" s="49"/>
      <c r="F19" s="156"/>
      <c r="G19" s="160">
        <f t="shared" si="0"/>
        <v>0</v>
      </c>
      <c r="H19" s="3"/>
      <c r="I19" s="160">
        <f t="shared" si="1"/>
        <v>0</v>
      </c>
      <c r="J19" s="54"/>
      <c r="K19" s="160">
        <f t="shared" si="2"/>
        <v>0</v>
      </c>
      <c r="L19" s="54"/>
      <c r="M19" s="3"/>
      <c r="N19" s="163">
        <f t="shared" si="3"/>
        <v>0</v>
      </c>
      <c r="P19" s="51"/>
    </row>
    <row r="20" spans="1:16" ht="14.25" x14ac:dyDescent="0.25">
      <c r="A20" s="61"/>
      <c r="B20" s="2"/>
      <c r="C20" s="2"/>
      <c r="D20" s="2"/>
      <c r="E20" s="49"/>
      <c r="F20" s="156"/>
      <c r="G20" s="160">
        <f t="shared" si="0"/>
        <v>0</v>
      </c>
      <c r="H20" s="3"/>
      <c r="I20" s="160">
        <f t="shared" si="1"/>
        <v>0</v>
      </c>
      <c r="J20" s="54"/>
      <c r="K20" s="160">
        <f t="shared" si="2"/>
        <v>0</v>
      </c>
      <c r="L20" s="54"/>
      <c r="M20" s="3"/>
      <c r="N20" s="163">
        <f t="shared" si="3"/>
        <v>0</v>
      </c>
      <c r="P20" s="51"/>
    </row>
    <row r="21" spans="1:16" ht="14.25" x14ac:dyDescent="0.25">
      <c r="A21" s="61"/>
      <c r="B21" s="2"/>
      <c r="C21" s="2"/>
      <c r="D21" s="2"/>
      <c r="E21" s="49"/>
      <c r="F21" s="156"/>
      <c r="G21" s="160">
        <f t="shared" si="0"/>
        <v>0</v>
      </c>
      <c r="H21" s="3"/>
      <c r="I21" s="160">
        <f t="shared" si="1"/>
        <v>0</v>
      </c>
      <c r="J21" s="54"/>
      <c r="K21" s="160">
        <f t="shared" si="2"/>
        <v>0</v>
      </c>
      <c r="L21" s="54"/>
      <c r="M21" s="3"/>
      <c r="N21" s="163">
        <f t="shared" si="3"/>
        <v>0</v>
      </c>
      <c r="P21" s="51"/>
    </row>
    <row r="22" spans="1:16" ht="14.25" x14ac:dyDescent="0.25">
      <c r="A22" s="61"/>
      <c r="B22" s="2"/>
      <c r="C22" s="2"/>
      <c r="D22" s="2"/>
      <c r="E22" s="49"/>
      <c r="F22" s="156"/>
      <c r="G22" s="160">
        <f t="shared" si="0"/>
        <v>0</v>
      </c>
      <c r="H22" s="3"/>
      <c r="I22" s="160">
        <f t="shared" si="1"/>
        <v>0</v>
      </c>
      <c r="J22" s="54"/>
      <c r="K22" s="160">
        <f t="shared" si="2"/>
        <v>0</v>
      </c>
      <c r="L22" s="54"/>
      <c r="M22" s="3"/>
      <c r="N22" s="163">
        <f t="shared" si="3"/>
        <v>0</v>
      </c>
      <c r="P22" s="51"/>
    </row>
    <row r="23" spans="1:16" ht="14.25" x14ac:dyDescent="0.25">
      <c r="A23" s="61"/>
      <c r="B23" s="2"/>
      <c r="C23" s="2"/>
      <c r="D23" s="2"/>
      <c r="E23" s="49"/>
      <c r="F23" s="156"/>
      <c r="G23" s="160">
        <f t="shared" si="0"/>
        <v>0</v>
      </c>
      <c r="H23" s="3"/>
      <c r="I23" s="160">
        <f t="shared" si="1"/>
        <v>0</v>
      </c>
      <c r="J23" s="54"/>
      <c r="K23" s="160">
        <f t="shared" si="2"/>
        <v>0</v>
      </c>
      <c r="L23" s="54" t="s">
        <v>31</v>
      </c>
      <c r="M23" s="3"/>
      <c r="N23" s="163">
        <f t="shared" si="3"/>
        <v>0</v>
      </c>
      <c r="P23" s="51"/>
    </row>
    <row r="24" spans="1:16" ht="14.25" x14ac:dyDescent="0.25">
      <c r="A24" s="61"/>
      <c r="B24" s="2"/>
      <c r="C24" s="2"/>
      <c r="D24" s="2"/>
      <c r="E24" s="49"/>
      <c r="F24" s="156"/>
      <c r="G24" s="160">
        <f t="shared" si="0"/>
        <v>0</v>
      </c>
      <c r="H24" s="3"/>
      <c r="I24" s="160">
        <f t="shared" si="1"/>
        <v>0</v>
      </c>
      <c r="J24" s="54"/>
      <c r="K24" s="160">
        <f t="shared" si="2"/>
        <v>0</v>
      </c>
      <c r="L24" s="54"/>
      <c r="M24" s="3"/>
      <c r="N24" s="163">
        <f t="shared" si="3"/>
        <v>0</v>
      </c>
      <c r="P24" s="51"/>
    </row>
    <row r="25" spans="1:16" ht="14.25" x14ac:dyDescent="0.25">
      <c r="A25" s="61"/>
      <c r="B25" s="2"/>
      <c r="C25" s="2"/>
      <c r="D25" s="2"/>
      <c r="E25" s="49"/>
      <c r="F25" s="156"/>
      <c r="G25" s="160">
        <f t="shared" si="0"/>
        <v>0</v>
      </c>
      <c r="H25" s="3"/>
      <c r="I25" s="160">
        <f t="shared" si="1"/>
        <v>0</v>
      </c>
      <c r="J25" s="54"/>
      <c r="K25" s="160">
        <f t="shared" si="2"/>
        <v>0</v>
      </c>
      <c r="L25" s="54"/>
      <c r="M25" s="3"/>
      <c r="N25" s="163">
        <f t="shared" si="3"/>
        <v>0</v>
      </c>
      <c r="P25" s="51"/>
    </row>
    <row r="26" spans="1:16" ht="14.25" x14ac:dyDescent="0.25">
      <c r="A26" s="61"/>
      <c r="B26" s="2"/>
      <c r="C26" s="2"/>
      <c r="D26" s="2"/>
      <c r="E26" s="49"/>
      <c r="F26" s="156"/>
      <c r="G26" s="160">
        <f t="shared" si="0"/>
        <v>0</v>
      </c>
      <c r="H26" s="3"/>
      <c r="I26" s="160">
        <f t="shared" si="1"/>
        <v>0</v>
      </c>
      <c r="J26" s="54"/>
      <c r="K26" s="160">
        <f t="shared" si="2"/>
        <v>0</v>
      </c>
      <c r="L26" s="54"/>
      <c r="M26" s="3"/>
      <c r="N26" s="163">
        <f t="shared" si="3"/>
        <v>0</v>
      </c>
      <c r="P26" s="51"/>
    </row>
    <row r="27" spans="1:16" ht="14.25" x14ac:dyDescent="0.25">
      <c r="A27" s="61"/>
      <c r="B27" s="2"/>
      <c r="C27" s="2"/>
      <c r="D27" s="2"/>
      <c r="E27" s="49"/>
      <c r="F27" s="156"/>
      <c r="G27" s="160">
        <f t="shared" si="0"/>
        <v>0</v>
      </c>
      <c r="H27" s="3"/>
      <c r="I27" s="160">
        <f t="shared" si="1"/>
        <v>0</v>
      </c>
      <c r="J27" s="54"/>
      <c r="K27" s="160">
        <f t="shared" si="2"/>
        <v>0</v>
      </c>
      <c r="L27" s="54"/>
      <c r="M27" s="3"/>
      <c r="N27" s="163">
        <f t="shared" si="3"/>
        <v>0</v>
      </c>
      <c r="P27" s="51"/>
    </row>
    <row r="28" spans="1:16" ht="14.25" x14ac:dyDescent="0.25">
      <c r="A28" s="61"/>
      <c r="B28" s="2"/>
      <c r="C28" s="2"/>
      <c r="D28" s="2"/>
      <c r="E28" s="49"/>
      <c r="F28" s="156"/>
      <c r="G28" s="160">
        <f t="shared" si="0"/>
        <v>0</v>
      </c>
      <c r="H28" s="3"/>
      <c r="I28" s="160">
        <f t="shared" si="1"/>
        <v>0</v>
      </c>
      <c r="J28" s="54"/>
      <c r="K28" s="160">
        <f t="shared" si="2"/>
        <v>0</v>
      </c>
      <c r="L28" s="54"/>
      <c r="M28" s="3"/>
      <c r="N28" s="163">
        <f t="shared" si="3"/>
        <v>0</v>
      </c>
      <c r="P28" s="51"/>
    </row>
    <row r="29" spans="1:16" ht="14.25" x14ac:dyDescent="0.25">
      <c r="A29" s="61"/>
      <c r="B29" s="2"/>
      <c r="C29" s="2"/>
      <c r="D29" s="2"/>
      <c r="E29" s="49"/>
      <c r="F29" s="156"/>
      <c r="G29" s="160">
        <f t="shared" si="0"/>
        <v>0</v>
      </c>
      <c r="H29" s="3"/>
      <c r="I29" s="160">
        <f t="shared" si="1"/>
        <v>0</v>
      </c>
      <c r="J29" s="54"/>
      <c r="K29" s="160">
        <f t="shared" si="2"/>
        <v>0</v>
      </c>
      <c r="L29" s="54"/>
      <c r="M29" s="3"/>
      <c r="N29" s="163">
        <f t="shared" si="3"/>
        <v>0</v>
      </c>
      <c r="P29" s="51"/>
    </row>
    <row r="30" spans="1:16" ht="14.25" x14ac:dyDescent="0.25">
      <c r="A30" s="61"/>
      <c r="B30" s="2"/>
      <c r="C30" s="2"/>
      <c r="D30" s="2"/>
      <c r="E30" s="49"/>
      <c r="F30" s="156"/>
      <c r="G30" s="160">
        <f t="shared" si="0"/>
        <v>0</v>
      </c>
      <c r="H30" s="3"/>
      <c r="I30" s="160">
        <f t="shared" si="1"/>
        <v>0</v>
      </c>
      <c r="J30" s="54"/>
      <c r="K30" s="160">
        <f t="shared" si="2"/>
        <v>0</v>
      </c>
      <c r="L30" s="54"/>
      <c r="M30" s="3"/>
      <c r="N30" s="163">
        <f t="shared" si="3"/>
        <v>0</v>
      </c>
      <c r="P30" s="51"/>
    </row>
    <row r="31" spans="1:16" thickBot="1" x14ac:dyDescent="0.3">
      <c r="A31" s="157"/>
      <c r="B31" s="158"/>
      <c r="C31" s="158"/>
      <c r="D31" s="158"/>
      <c r="E31" s="170"/>
      <c r="F31" s="156"/>
      <c r="G31" s="160">
        <f t="shared" si="0"/>
        <v>0</v>
      </c>
      <c r="H31" s="3"/>
      <c r="I31" s="160">
        <f t="shared" si="1"/>
        <v>0</v>
      </c>
      <c r="J31" s="54"/>
      <c r="K31" s="160">
        <f t="shared" si="2"/>
        <v>0</v>
      </c>
      <c r="L31" s="54"/>
      <c r="M31" s="3"/>
      <c r="N31" s="163">
        <f t="shared" si="3"/>
        <v>0</v>
      </c>
      <c r="P31" s="51"/>
    </row>
    <row r="32" spans="1:16" ht="15.75" thickBot="1" x14ac:dyDescent="0.3">
      <c r="A32" s="248"/>
      <c r="B32" s="249"/>
      <c r="C32" s="249"/>
      <c r="D32" s="249"/>
      <c r="E32" s="249"/>
      <c r="F32" s="171"/>
      <c r="G32" s="161">
        <f>SUM(G14:G31)</f>
        <v>0</v>
      </c>
      <c r="H32" s="162"/>
      <c r="I32" s="161">
        <f>SUM(I14:I31)</f>
        <v>0</v>
      </c>
      <c r="J32" s="162"/>
      <c r="K32" s="161">
        <f>SUM(K14:K31)</f>
        <v>0</v>
      </c>
      <c r="L32" s="254" t="s">
        <v>98</v>
      </c>
      <c r="M32" s="254"/>
      <c r="N32" s="164">
        <f>SUM(N14:N31)</f>
        <v>0</v>
      </c>
      <c r="P32" s="51"/>
    </row>
    <row r="34" spans="1:14" x14ac:dyDescent="0.25">
      <c r="A34" s="253" t="s">
        <v>106</v>
      </c>
      <c r="B34" s="253"/>
      <c r="C34" s="253"/>
      <c r="D34" s="253"/>
      <c r="E34" s="253"/>
      <c r="F34" s="253"/>
      <c r="G34" s="253"/>
      <c r="H34" s="253"/>
      <c r="I34" s="253"/>
      <c r="J34" s="253"/>
      <c r="K34" s="253"/>
      <c r="L34" s="253"/>
      <c r="M34" s="253"/>
      <c r="N34" s="253"/>
    </row>
    <row r="35" spans="1:14" x14ac:dyDescent="0.25">
      <c r="A35" s="244" t="s">
        <v>114</v>
      </c>
      <c r="B35" s="244"/>
      <c r="C35" s="244"/>
    </row>
    <row r="36" spans="1:14" x14ac:dyDescent="0.25">
      <c r="A36" s="244" t="s">
        <v>107</v>
      </c>
      <c r="B36" s="244"/>
      <c r="C36" s="244"/>
    </row>
    <row r="37" spans="1:14" x14ac:dyDescent="0.25">
      <c r="A37" s="244" t="s">
        <v>108</v>
      </c>
      <c r="B37" s="244"/>
      <c r="C37" s="244"/>
    </row>
  </sheetData>
  <sheetProtection algorithmName="SHA-512" hashValue="UOGpbCMwlUCOPbLdCYWFABjm7YhjjFp8lz+AWfl2RQuNTjjWDhp+aHZKmOTwssV27aaRWd7pFAWc7cz4VkbskA==" saltValue="/7iVy2kEcWFMnWHqZxvdag==" spinCount="100000" sheet="1" selectLockedCells="1"/>
  <protectedRanges>
    <protectedRange sqref="A14:M31" name="Applicants"/>
    <protectedRange algorithmName="SHA-512" hashValue="/zjOCtAxepYRy2O1vkC2L4aj36rfOOogu/lyK8tuIraO39gV4Iz3OXCmLlLrcTex0gejB6cc0dXLN99EbUtoYw==" saltValue="87dmNWn09nzMQ1CYl+J5hA==" spinCount="100000" sqref="A32:M34 A12:M13 N11 N13:N34" name="OCJG"/>
  </protectedRanges>
  <mergeCells count="12">
    <mergeCell ref="A10:N10"/>
    <mergeCell ref="A34:N34"/>
    <mergeCell ref="A3:J3"/>
    <mergeCell ref="A1:N1"/>
    <mergeCell ref="L32:M32"/>
    <mergeCell ref="N11:N12"/>
    <mergeCell ref="A35:C35"/>
    <mergeCell ref="A36:C36"/>
    <mergeCell ref="A37:C37"/>
    <mergeCell ref="A11:E11"/>
    <mergeCell ref="F11:M11"/>
    <mergeCell ref="A32:E32"/>
  </mergeCells>
  <pageMargins left="0.7" right="0.7" top="0.75" bottom="0.75" header="0.3" footer="0.3"/>
  <pageSetup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6829F0-81AC-4763-A6C1-ABA102C854D7}">
  <sheetPr codeName="Sheet5">
    <tabColor theme="4" tint="0.59999389629810485"/>
    <pageSetUpPr fitToPage="1"/>
  </sheetPr>
  <dimension ref="A1:H38"/>
  <sheetViews>
    <sheetView showGridLines="0" showWhiteSpace="0" zoomScale="85" zoomScaleNormal="85" workbookViewId="0">
      <selection activeCell="A11" sqref="A11"/>
    </sheetView>
  </sheetViews>
  <sheetFormatPr defaultColWidth="9.140625" defaultRowHeight="14.25" x14ac:dyDescent="0.25"/>
  <cols>
    <col min="1" max="1" width="28" style="51" customWidth="1"/>
    <col min="2" max="2" width="10.85546875" style="11" bestFit="1" customWidth="1"/>
    <col min="3" max="3" width="15" style="11" customWidth="1"/>
    <col min="4" max="4" width="17.85546875" style="12" customWidth="1"/>
    <col min="5" max="5" width="48.7109375" style="11" customWidth="1"/>
    <col min="6" max="6" width="24.5703125" style="11" customWidth="1"/>
    <col min="7" max="7" width="17.28515625" style="51" customWidth="1"/>
    <col min="8" max="8" width="38" style="51" customWidth="1"/>
    <col min="9" max="16384" width="9.140625" style="51"/>
  </cols>
  <sheetData>
    <row r="1" spans="1:8" ht="15" x14ac:dyDescent="0.25">
      <c r="A1" s="262" t="s">
        <v>90</v>
      </c>
      <c r="B1" s="262"/>
      <c r="C1" s="262"/>
      <c r="D1" s="262"/>
      <c r="E1" s="262"/>
      <c r="F1" s="262"/>
      <c r="G1" s="262"/>
    </row>
    <row r="2" spans="1:8" ht="15" x14ac:dyDescent="0.25">
      <c r="A2" s="60" t="s">
        <v>91</v>
      </c>
    </row>
    <row r="3" spans="1:8" ht="15" x14ac:dyDescent="0.25">
      <c r="A3" s="172" t="s">
        <v>136</v>
      </c>
      <c r="B3" s="172"/>
      <c r="C3" s="172"/>
      <c r="D3" s="172"/>
      <c r="E3" s="172"/>
      <c r="F3" s="172"/>
      <c r="G3" s="172"/>
    </row>
    <row r="4" spans="1:8" ht="15" x14ac:dyDescent="0.25">
      <c r="A4" s="150" t="s">
        <v>135</v>
      </c>
      <c r="B4" s="99"/>
      <c r="C4" s="100"/>
      <c r="D4" s="101"/>
      <c r="E4" s="102"/>
      <c r="F4" s="102"/>
      <c r="G4" s="103"/>
    </row>
    <row r="5" spans="1:8" ht="15" x14ac:dyDescent="0.25">
      <c r="A5" s="150" t="s">
        <v>140</v>
      </c>
      <c r="B5" s="99"/>
      <c r="C5" s="100"/>
      <c r="D5" s="101"/>
      <c r="E5" s="102"/>
      <c r="F5" s="102"/>
      <c r="G5" s="103"/>
    </row>
    <row r="6" spans="1:8" ht="15" x14ac:dyDescent="0.25">
      <c r="A6" s="150" t="s">
        <v>148</v>
      </c>
      <c r="B6" s="99"/>
      <c r="C6" s="100"/>
      <c r="D6" s="101"/>
      <c r="E6" s="102"/>
      <c r="F6" s="102"/>
      <c r="G6" s="103"/>
    </row>
    <row r="7" spans="1:8" ht="15" thickBot="1" x14ac:dyDescent="0.3"/>
    <row r="8" spans="1:8" s="95" customFormat="1" ht="15" x14ac:dyDescent="0.25">
      <c r="A8" s="257" t="s">
        <v>90</v>
      </c>
      <c r="B8" s="258"/>
      <c r="C8" s="258"/>
      <c r="D8" s="258"/>
      <c r="E8" s="258"/>
      <c r="F8" s="258"/>
      <c r="G8" s="259"/>
    </row>
    <row r="9" spans="1:8" s="8" customFormat="1" ht="30.75" thickBot="1" x14ac:dyDescent="0.3">
      <c r="A9" s="176" t="s">
        <v>122</v>
      </c>
      <c r="B9" s="65" t="s">
        <v>56</v>
      </c>
      <c r="C9" s="65" t="s">
        <v>16</v>
      </c>
      <c r="D9" s="66" t="s">
        <v>57</v>
      </c>
      <c r="E9" s="65" t="s">
        <v>134</v>
      </c>
      <c r="F9" s="65" t="s">
        <v>124</v>
      </c>
      <c r="G9" s="177" t="s">
        <v>99</v>
      </c>
    </row>
    <row r="10" spans="1:8" s="8" customFormat="1" ht="30" thickTop="1" thickBot="1" x14ac:dyDescent="0.3">
      <c r="A10" s="180" t="s">
        <v>123</v>
      </c>
      <c r="B10" s="140">
        <v>2</v>
      </c>
      <c r="C10" s="140" t="s">
        <v>58</v>
      </c>
      <c r="D10" s="142">
        <v>2000</v>
      </c>
      <c r="E10" s="181" t="s">
        <v>127</v>
      </c>
      <c r="F10" s="140" t="s">
        <v>59</v>
      </c>
      <c r="G10" s="154">
        <f t="shared" ref="G10:G37" si="0">B10*D10</f>
        <v>4000</v>
      </c>
      <c r="H10" s="114" t="s">
        <v>153</v>
      </c>
    </row>
    <row r="11" spans="1:8" ht="15" thickTop="1" x14ac:dyDescent="0.25">
      <c r="A11" s="279"/>
      <c r="B11" s="57"/>
      <c r="C11" s="57"/>
      <c r="D11" s="58"/>
      <c r="E11" s="178"/>
      <c r="F11" s="57"/>
      <c r="G11" s="179">
        <f t="shared" si="0"/>
        <v>0</v>
      </c>
    </row>
    <row r="12" spans="1:8" x14ac:dyDescent="0.25">
      <c r="A12" s="280"/>
      <c r="B12" s="2"/>
      <c r="C12" s="2"/>
      <c r="D12" s="3"/>
      <c r="E12" s="173"/>
      <c r="F12" s="2"/>
      <c r="G12" s="174">
        <f t="shared" si="0"/>
        <v>0</v>
      </c>
    </row>
    <row r="13" spans="1:8" x14ac:dyDescent="0.25">
      <c r="A13" s="280"/>
      <c r="B13" s="2"/>
      <c r="C13" s="2"/>
      <c r="D13" s="3"/>
      <c r="E13" s="173"/>
      <c r="F13" s="2"/>
      <c r="G13" s="174">
        <f t="shared" si="0"/>
        <v>0</v>
      </c>
    </row>
    <row r="14" spans="1:8" x14ac:dyDescent="0.25">
      <c r="A14" s="280"/>
      <c r="B14" s="2"/>
      <c r="C14" s="2"/>
      <c r="D14" s="3"/>
      <c r="E14" s="173"/>
      <c r="F14" s="2"/>
      <c r="G14" s="174">
        <f t="shared" si="0"/>
        <v>0</v>
      </c>
    </row>
    <row r="15" spans="1:8" x14ac:dyDescent="0.25">
      <c r="A15" s="280"/>
      <c r="B15" s="2"/>
      <c r="C15" s="2"/>
      <c r="D15" s="3"/>
      <c r="E15" s="173"/>
      <c r="F15" s="2"/>
      <c r="G15" s="174">
        <f t="shared" si="0"/>
        <v>0</v>
      </c>
    </row>
    <row r="16" spans="1:8" x14ac:dyDescent="0.25">
      <c r="A16" s="280"/>
      <c r="B16" s="2"/>
      <c r="C16" s="2"/>
      <c r="D16" s="3"/>
      <c r="E16" s="173"/>
      <c r="F16" s="2"/>
      <c r="G16" s="174">
        <f t="shared" si="0"/>
        <v>0</v>
      </c>
    </row>
    <row r="17" spans="1:7" x14ac:dyDescent="0.25">
      <c r="A17" s="280"/>
      <c r="B17" s="2"/>
      <c r="C17" s="2"/>
      <c r="D17" s="3"/>
      <c r="E17" s="173"/>
      <c r="F17" s="2"/>
      <c r="G17" s="174">
        <f t="shared" si="0"/>
        <v>0</v>
      </c>
    </row>
    <row r="18" spans="1:7" x14ac:dyDescent="0.25">
      <c r="A18" s="280"/>
      <c r="B18" s="2"/>
      <c r="C18" s="2"/>
      <c r="D18" s="3"/>
      <c r="E18" s="173"/>
      <c r="F18" s="2"/>
      <c r="G18" s="174">
        <f t="shared" si="0"/>
        <v>0</v>
      </c>
    </row>
    <row r="19" spans="1:7" x14ac:dyDescent="0.25">
      <c r="A19" s="280"/>
      <c r="B19" s="2"/>
      <c r="C19" s="2"/>
      <c r="D19" s="3"/>
      <c r="E19" s="173"/>
      <c r="F19" s="2"/>
      <c r="G19" s="174">
        <f t="shared" si="0"/>
        <v>0</v>
      </c>
    </row>
    <row r="20" spans="1:7" x14ac:dyDescent="0.25">
      <c r="A20" s="280"/>
      <c r="B20" s="2"/>
      <c r="C20" s="2"/>
      <c r="D20" s="3"/>
      <c r="E20" s="173"/>
      <c r="F20" s="2"/>
      <c r="G20" s="174">
        <f t="shared" si="0"/>
        <v>0</v>
      </c>
    </row>
    <row r="21" spans="1:7" x14ac:dyDescent="0.25">
      <c r="A21" s="280"/>
      <c r="B21" s="2"/>
      <c r="C21" s="2"/>
      <c r="D21" s="3"/>
      <c r="E21" s="173"/>
      <c r="F21" s="2"/>
      <c r="G21" s="174">
        <f t="shared" si="0"/>
        <v>0</v>
      </c>
    </row>
    <row r="22" spans="1:7" x14ac:dyDescent="0.25">
      <c r="A22" s="280"/>
      <c r="B22" s="2"/>
      <c r="C22" s="2"/>
      <c r="D22" s="3"/>
      <c r="E22" s="173"/>
      <c r="F22" s="2"/>
      <c r="G22" s="174">
        <f t="shared" si="0"/>
        <v>0</v>
      </c>
    </row>
    <row r="23" spans="1:7" x14ac:dyDescent="0.25">
      <c r="A23" s="280"/>
      <c r="B23" s="2"/>
      <c r="C23" s="2"/>
      <c r="D23" s="3"/>
      <c r="E23" s="173"/>
      <c r="F23" s="2"/>
      <c r="G23" s="174">
        <f t="shared" si="0"/>
        <v>0</v>
      </c>
    </row>
    <row r="24" spans="1:7" x14ac:dyDescent="0.25">
      <c r="A24" s="280"/>
      <c r="B24" s="2"/>
      <c r="C24" s="2"/>
      <c r="D24" s="3"/>
      <c r="E24" s="173"/>
      <c r="F24" s="2"/>
      <c r="G24" s="174">
        <f t="shared" si="0"/>
        <v>0</v>
      </c>
    </row>
    <row r="25" spans="1:7" x14ac:dyDescent="0.25">
      <c r="A25" s="280"/>
      <c r="B25" s="2"/>
      <c r="C25" s="2"/>
      <c r="D25" s="3"/>
      <c r="E25" s="173"/>
      <c r="F25" s="2"/>
      <c r="G25" s="174">
        <f t="shared" si="0"/>
        <v>0</v>
      </c>
    </row>
    <row r="26" spans="1:7" x14ac:dyDescent="0.25">
      <c r="A26" s="280"/>
      <c r="B26" s="2"/>
      <c r="C26" s="2"/>
      <c r="D26" s="3"/>
      <c r="E26" s="173"/>
      <c r="F26" s="2"/>
      <c r="G26" s="174">
        <f t="shared" si="0"/>
        <v>0</v>
      </c>
    </row>
    <row r="27" spans="1:7" x14ac:dyDescent="0.25">
      <c r="A27" s="280"/>
      <c r="B27" s="2"/>
      <c r="C27" s="2"/>
      <c r="D27" s="3"/>
      <c r="E27" s="173"/>
      <c r="F27" s="2"/>
      <c r="G27" s="174">
        <f t="shared" si="0"/>
        <v>0</v>
      </c>
    </row>
    <row r="28" spans="1:7" x14ac:dyDescent="0.25">
      <c r="A28" s="280"/>
      <c r="B28" s="2"/>
      <c r="C28" s="2"/>
      <c r="D28" s="3"/>
      <c r="E28" s="173"/>
      <c r="F28" s="2"/>
      <c r="G28" s="174">
        <f t="shared" si="0"/>
        <v>0</v>
      </c>
    </row>
    <row r="29" spans="1:7" x14ac:dyDescent="0.25">
      <c r="A29" s="280"/>
      <c r="B29" s="2"/>
      <c r="C29" s="2"/>
      <c r="D29" s="3"/>
      <c r="E29" s="173"/>
      <c r="F29" s="2"/>
      <c r="G29" s="174">
        <f t="shared" si="0"/>
        <v>0</v>
      </c>
    </row>
    <row r="30" spans="1:7" x14ac:dyDescent="0.25">
      <c r="A30" s="280"/>
      <c r="B30" s="2"/>
      <c r="C30" s="2"/>
      <c r="D30" s="3"/>
      <c r="E30" s="173"/>
      <c r="F30" s="2"/>
      <c r="G30" s="174">
        <f t="shared" si="0"/>
        <v>0</v>
      </c>
    </row>
    <row r="31" spans="1:7" x14ac:dyDescent="0.25">
      <c r="A31" s="280"/>
      <c r="B31" s="2"/>
      <c r="C31" s="2"/>
      <c r="D31" s="3"/>
      <c r="E31" s="173"/>
      <c r="F31" s="2"/>
      <c r="G31" s="174">
        <f t="shared" si="0"/>
        <v>0</v>
      </c>
    </row>
    <row r="32" spans="1:7" x14ac:dyDescent="0.25">
      <c r="A32" s="280"/>
      <c r="B32" s="2"/>
      <c r="C32" s="2"/>
      <c r="D32" s="3"/>
      <c r="E32" s="173"/>
      <c r="F32" s="2"/>
      <c r="G32" s="174">
        <f t="shared" si="0"/>
        <v>0</v>
      </c>
    </row>
    <row r="33" spans="1:7" x14ac:dyDescent="0.25">
      <c r="A33" s="280"/>
      <c r="B33" s="2"/>
      <c r="C33" s="2"/>
      <c r="D33" s="3"/>
      <c r="E33" s="173"/>
      <c r="F33" s="2"/>
      <c r="G33" s="174">
        <f t="shared" si="0"/>
        <v>0</v>
      </c>
    </row>
    <row r="34" spans="1:7" x14ac:dyDescent="0.25">
      <c r="A34" s="280"/>
      <c r="B34" s="2"/>
      <c r="C34" s="2"/>
      <c r="D34" s="3"/>
      <c r="E34" s="173"/>
      <c r="F34" s="2"/>
      <c r="G34" s="174">
        <f t="shared" si="0"/>
        <v>0</v>
      </c>
    </row>
    <row r="35" spans="1:7" x14ac:dyDescent="0.25">
      <c r="A35" s="280"/>
      <c r="B35" s="2"/>
      <c r="C35" s="2"/>
      <c r="D35" s="3"/>
      <c r="E35" s="173"/>
      <c r="F35" s="2"/>
      <c r="G35" s="174">
        <f t="shared" si="0"/>
        <v>0</v>
      </c>
    </row>
    <row r="36" spans="1:7" x14ac:dyDescent="0.25">
      <c r="A36" s="280"/>
      <c r="B36" s="2"/>
      <c r="C36" s="2"/>
      <c r="D36" s="3"/>
      <c r="E36" s="173"/>
      <c r="F36" s="2"/>
      <c r="G36" s="174">
        <f t="shared" si="0"/>
        <v>0</v>
      </c>
    </row>
    <row r="37" spans="1:7" x14ac:dyDescent="0.25">
      <c r="A37" s="280"/>
      <c r="B37" s="2"/>
      <c r="C37" s="2"/>
      <c r="D37" s="3"/>
      <c r="E37" s="173"/>
      <c r="F37" s="2"/>
      <c r="G37" s="174">
        <f t="shared" si="0"/>
        <v>0</v>
      </c>
    </row>
    <row r="38" spans="1:7" ht="15.75" thickBot="1" x14ac:dyDescent="0.3">
      <c r="A38" s="260" t="s">
        <v>130</v>
      </c>
      <c r="B38" s="261"/>
      <c r="C38" s="261"/>
      <c r="D38" s="261"/>
      <c r="E38" s="261"/>
      <c r="F38" s="261"/>
      <c r="G38" s="175">
        <f>SUM(G11:G37)</f>
        <v>0</v>
      </c>
    </row>
  </sheetData>
  <sheetProtection algorithmName="SHA-512" hashValue="4DuEaPIZquhDT0Z9EXB/YjS4EtAAthjEsBldaPsgv7tnvdJBIiq6TAjdNTz5UomQcaFWPZJ6ha+NiAJcm51tQQ==" saltValue="TEo+JxYBccpfI8AWxyTKpQ==" spinCount="100000" sheet="1" selectLockedCells="1"/>
  <mergeCells count="3">
    <mergeCell ref="A8:G8"/>
    <mergeCell ref="A38:F38"/>
    <mergeCell ref="A1:G1"/>
  </mergeCells>
  <pageMargins left="0.7" right="0.7" top="0.75" bottom="0.75" header="0.3" footer="0.3"/>
  <pageSetup scale="85"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A06FA72-23D2-4DAA-BD98-0C5D20CA49A2}">
          <x14:formula1>
            <xm:f>Sheet1!$A$5:$A$8</xm:f>
          </x14:formula1>
          <xm:sqref>F11:F37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117BA5-B90A-4B71-892F-6D80CC30BCA0}">
  <sheetPr codeName="Sheet6">
    <tabColor theme="9" tint="0.59999389629810485"/>
    <pageSetUpPr fitToPage="1"/>
  </sheetPr>
  <dimension ref="A1:G30"/>
  <sheetViews>
    <sheetView showGridLines="0" zoomScale="85" zoomScaleNormal="85" workbookViewId="0">
      <selection activeCell="A10" sqref="A10"/>
    </sheetView>
  </sheetViews>
  <sheetFormatPr defaultColWidth="9.140625" defaultRowHeight="14.25" x14ac:dyDescent="0.25"/>
  <cols>
    <col min="1" max="1" width="31.85546875" style="51" customWidth="1"/>
    <col min="2" max="2" width="12.5703125" style="51" customWidth="1"/>
    <col min="3" max="3" width="13.85546875" style="11" customWidth="1"/>
    <col min="4" max="4" width="17" style="11" customWidth="1"/>
    <col min="5" max="5" width="55.42578125" style="53" customWidth="1"/>
    <col min="6" max="6" width="15.5703125" style="11" customWidth="1"/>
    <col min="7" max="7" width="41.5703125" style="51" customWidth="1"/>
    <col min="8" max="16384" width="9.140625" style="51"/>
  </cols>
  <sheetData>
    <row r="1" spans="1:7" ht="15" x14ac:dyDescent="0.25">
      <c r="A1" s="262" t="s">
        <v>132</v>
      </c>
      <c r="B1" s="262"/>
      <c r="C1" s="262"/>
      <c r="D1" s="262"/>
      <c r="E1" s="262"/>
      <c r="F1" s="262"/>
    </row>
    <row r="2" spans="1:7" ht="15" x14ac:dyDescent="0.25">
      <c r="A2" s="60" t="s">
        <v>91</v>
      </c>
      <c r="B2" s="11"/>
      <c r="D2" s="12"/>
      <c r="E2" s="11"/>
    </row>
    <row r="3" spans="1:7" ht="15" x14ac:dyDescent="0.25">
      <c r="A3" s="172" t="s">
        <v>136</v>
      </c>
      <c r="B3" s="172"/>
      <c r="C3" s="172"/>
      <c r="D3" s="172"/>
      <c r="E3" s="172"/>
      <c r="F3" s="188"/>
    </row>
    <row r="4" spans="1:7" ht="15" x14ac:dyDescent="0.25">
      <c r="A4" s="117" t="s">
        <v>135</v>
      </c>
      <c r="B4" s="99"/>
      <c r="C4" s="100"/>
      <c r="D4" s="101"/>
      <c r="E4" s="102"/>
      <c r="F4" s="102"/>
    </row>
    <row r="5" spans="1:7" ht="15" x14ac:dyDescent="0.25">
      <c r="A5" s="117" t="s">
        <v>138</v>
      </c>
      <c r="B5" s="99"/>
      <c r="C5" s="100"/>
      <c r="D5" s="101"/>
      <c r="E5" s="102"/>
      <c r="F5" s="102"/>
    </row>
    <row r="6" spans="1:7" ht="15" thickBot="1" x14ac:dyDescent="0.3">
      <c r="A6" s="117"/>
      <c r="B6" s="99"/>
      <c r="C6" s="100"/>
      <c r="D6" s="101"/>
      <c r="E6" s="102"/>
      <c r="F6" s="102"/>
    </row>
    <row r="7" spans="1:7" s="95" customFormat="1" ht="15" x14ac:dyDescent="0.25">
      <c r="A7" s="263" t="s">
        <v>132</v>
      </c>
      <c r="B7" s="264"/>
      <c r="C7" s="264"/>
      <c r="D7" s="264"/>
      <c r="E7" s="264"/>
      <c r="F7" s="265"/>
    </row>
    <row r="8" spans="1:7" s="8" customFormat="1" ht="45.75" thickBot="1" x14ac:dyDescent="0.3">
      <c r="A8" s="185" t="s">
        <v>122</v>
      </c>
      <c r="B8" s="183" t="s">
        <v>56</v>
      </c>
      <c r="C8" s="183" t="s">
        <v>16</v>
      </c>
      <c r="D8" s="184" t="s">
        <v>57</v>
      </c>
      <c r="E8" s="183" t="s">
        <v>134</v>
      </c>
      <c r="F8" s="186" t="s">
        <v>99</v>
      </c>
    </row>
    <row r="9" spans="1:7" s="8" customFormat="1" ht="30" thickTop="1" thickBot="1" x14ac:dyDescent="0.3">
      <c r="A9" s="187" t="s">
        <v>128</v>
      </c>
      <c r="B9" s="140">
        <v>10</v>
      </c>
      <c r="C9" s="140" t="s">
        <v>58</v>
      </c>
      <c r="D9" s="142">
        <v>75</v>
      </c>
      <c r="E9" s="181" t="s">
        <v>131</v>
      </c>
      <c r="F9" s="154">
        <f t="shared" ref="F9:F29" si="0">B9*D9</f>
        <v>750</v>
      </c>
      <c r="G9" s="114" t="s">
        <v>153</v>
      </c>
    </row>
    <row r="10" spans="1:7" ht="16.5" customHeight="1" thickTop="1" x14ac:dyDescent="0.25">
      <c r="A10" s="67"/>
      <c r="B10" s="57"/>
      <c r="C10" s="57"/>
      <c r="D10" s="58"/>
      <c r="E10" s="178"/>
      <c r="F10" s="189">
        <f t="shared" si="0"/>
        <v>0</v>
      </c>
    </row>
    <row r="11" spans="1:7" ht="16.5" customHeight="1" x14ac:dyDescent="0.25">
      <c r="A11" s="64"/>
      <c r="B11" s="2"/>
      <c r="C11" s="2"/>
      <c r="D11" s="182"/>
      <c r="E11" s="173"/>
      <c r="F11" s="190">
        <f t="shared" si="0"/>
        <v>0</v>
      </c>
    </row>
    <row r="12" spans="1:7" ht="16.5" customHeight="1" x14ac:dyDescent="0.25">
      <c r="A12" s="64"/>
      <c r="B12" s="2"/>
      <c r="C12" s="2"/>
      <c r="D12" s="3"/>
      <c r="E12" s="173"/>
      <c r="F12" s="190">
        <f t="shared" si="0"/>
        <v>0</v>
      </c>
    </row>
    <row r="13" spans="1:7" ht="16.5" customHeight="1" x14ac:dyDescent="0.25">
      <c r="A13" s="64"/>
      <c r="B13" s="2"/>
      <c r="C13" s="2"/>
      <c r="D13" s="3"/>
      <c r="E13" s="173"/>
      <c r="F13" s="190">
        <f t="shared" si="0"/>
        <v>0</v>
      </c>
    </row>
    <row r="14" spans="1:7" ht="16.5" customHeight="1" x14ac:dyDescent="0.25">
      <c r="A14" s="64"/>
      <c r="B14" s="2"/>
      <c r="C14" s="2"/>
      <c r="D14" s="3"/>
      <c r="E14" s="173"/>
      <c r="F14" s="190">
        <f t="shared" si="0"/>
        <v>0</v>
      </c>
    </row>
    <row r="15" spans="1:7" ht="16.5" customHeight="1" x14ac:dyDescent="0.25">
      <c r="A15" s="64"/>
      <c r="B15" s="2"/>
      <c r="C15" s="2"/>
      <c r="D15" s="3"/>
      <c r="E15" s="173"/>
      <c r="F15" s="190">
        <f t="shared" si="0"/>
        <v>0</v>
      </c>
    </row>
    <row r="16" spans="1:7" ht="16.5" customHeight="1" x14ac:dyDescent="0.25">
      <c r="A16" s="64"/>
      <c r="B16" s="2"/>
      <c r="C16" s="2"/>
      <c r="D16" s="3"/>
      <c r="E16" s="173"/>
      <c r="F16" s="190">
        <f t="shared" si="0"/>
        <v>0</v>
      </c>
    </row>
    <row r="17" spans="1:6" ht="16.5" customHeight="1" x14ac:dyDescent="0.25">
      <c r="A17" s="61"/>
      <c r="B17" s="2"/>
      <c r="C17" s="2"/>
      <c r="D17" s="3"/>
      <c r="E17" s="159"/>
      <c r="F17" s="190">
        <f t="shared" si="0"/>
        <v>0</v>
      </c>
    </row>
    <row r="18" spans="1:6" ht="16.5" customHeight="1" x14ac:dyDescent="0.25">
      <c r="A18" s="64"/>
      <c r="B18" s="2"/>
      <c r="C18" s="2"/>
      <c r="D18" s="3"/>
      <c r="E18" s="173"/>
      <c r="F18" s="190">
        <f t="shared" si="0"/>
        <v>0</v>
      </c>
    </row>
    <row r="19" spans="1:6" ht="16.5" customHeight="1" x14ac:dyDescent="0.25">
      <c r="A19" s="64"/>
      <c r="B19" s="2"/>
      <c r="C19" s="2"/>
      <c r="D19" s="3"/>
      <c r="E19" s="173"/>
      <c r="F19" s="190">
        <f t="shared" si="0"/>
        <v>0</v>
      </c>
    </row>
    <row r="20" spans="1:6" ht="16.5" customHeight="1" x14ac:dyDescent="0.25">
      <c r="A20" s="64"/>
      <c r="B20" s="2"/>
      <c r="C20" s="2"/>
      <c r="D20" s="3"/>
      <c r="E20" s="173"/>
      <c r="F20" s="190">
        <f t="shared" si="0"/>
        <v>0</v>
      </c>
    </row>
    <row r="21" spans="1:6" ht="16.5" customHeight="1" x14ac:dyDescent="0.25">
      <c r="A21" s="64"/>
      <c r="B21" s="2"/>
      <c r="C21" s="2"/>
      <c r="D21" s="3"/>
      <c r="E21" s="173"/>
      <c r="F21" s="190">
        <f t="shared" si="0"/>
        <v>0</v>
      </c>
    </row>
    <row r="22" spans="1:6" ht="16.5" customHeight="1" x14ac:dyDescent="0.25">
      <c r="A22" s="64"/>
      <c r="B22" s="2"/>
      <c r="C22" s="2"/>
      <c r="D22" s="3"/>
      <c r="E22" s="173"/>
      <c r="F22" s="190">
        <f t="shared" si="0"/>
        <v>0</v>
      </c>
    </row>
    <row r="23" spans="1:6" ht="16.5" customHeight="1" x14ac:dyDescent="0.25">
      <c r="A23" s="64"/>
      <c r="B23" s="2"/>
      <c r="C23" s="2"/>
      <c r="D23" s="3"/>
      <c r="E23" s="173"/>
      <c r="F23" s="190">
        <f t="shared" si="0"/>
        <v>0</v>
      </c>
    </row>
    <row r="24" spans="1:6" ht="16.5" customHeight="1" x14ac:dyDescent="0.25">
      <c r="A24" s="64"/>
      <c r="B24" s="96"/>
      <c r="C24" s="96"/>
      <c r="D24" s="3"/>
      <c r="E24" s="173"/>
      <c r="F24" s="190">
        <f t="shared" si="0"/>
        <v>0</v>
      </c>
    </row>
    <row r="25" spans="1:6" ht="16.5" customHeight="1" x14ac:dyDescent="0.25">
      <c r="A25" s="64"/>
      <c r="B25" s="2"/>
      <c r="C25" s="2"/>
      <c r="D25" s="2"/>
      <c r="E25" s="173"/>
      <c r="F25" s="190">
        <f t="shared" si="0"/>
        <v>0</v>
      </c>
    </row>
    <row r="26" spans="1:6" ht="16.5" customHeight="1" x14ac:dyDescent="0.25">
      <c r="A26" s="64"/>
      <c r="B26" s="2"/>
      <c r="C26" s="2"/>
      <c r="D26" s="3"/>
      <c r="E26" s="173"/>
      <c r="F26" s="190">
        <f t="shared" si="0"/>
        <v>0</v>
      </c>
    </row>
    <row r="27" spans="1:6" ht="16.5" customHeight="1" x14ac:dyDescent="0.25">
      <c r="A27" s="64"/>
      <c r="B27" s="2"/>
      <c r="C27" s="2"/>
      <c r="D27" s="3"/>
      <c r="E27" s="173"/>
      <c r="F27" s="190">
        <f t="shared" si="0"/>
        <v>0</v>
      </c>
    </row>
    <row r="28" spans="1:6" ht="16.5" customHeight="1" x14ac:dyDescent="0.25">
      <c r="A28" s="64"/>
      <c r="B28" s="2"/>
      <c r="C28" s="2"/>
      <c r="D28" s="3"/>
      <c r="E28" s="173"/>
      <c r="F28" s="190">
        <f t="shared" si="0"/>
        <v>0</v>
      </c>
    </row>
    <row r="29" spans="1:6" ht="16.5" customHeight="1" x14ac:dyDescent="0.25">
      <c r="A29" s="64"/>
      <c r="B29" s="2"/>
      <c r="C29" s="2"/>
      <c r="D29" s="3"/>
      <c r="E29" s="173"/>
      <c r="F29" s="190">
        <f t="shared" si="0"/>
        <v>0</v>
      </c>
    </row>
    <row r="30" spans="1:6" ht="16.5" customHeight="1" thickBot="1" x14ac:dyDescent="0.3">
      <c r="A30" s="266" t="s">
        <v>141</v>
      </c>
      <c r="B30" s="267"/>
      <c r="C30" s="267"/>
      <c r="D30" s="267"/>
      <c r="E30" s="268"/>
      <c r="F30" s="191">
        <f>SUM(F10:F29)</f>
        <v>0</v>
      </c>
    </row>
  </sheetData>
  <sheetProtection algorithmName="SHA-512" hashValue="tGB0tnaBAhKg82wfPILZzpXswfNeRnlTBADRC0pty3eaqHqcABsprSghupUOkRWj0o5L/AiQXmmtOc2xmxEXpQ==" saltValue="kFjhEJF/2nRoTpT0CLC0EQ==" spinCount="100000" sheet="1" selectLockedCells="1"/>
  <mergeCells count="3">
    <mergeCell ref="A7:F7"/>
    <mergeCell ref="A30:E30"/>
    <mergeCell ref="A1:F1"/>
  </mergeCells>
  <pageMargins left="0.7" right="0.7" top="0.75" bottom="0.75" header="0.3" footer="0.3"/>
  <pageSetup scale="94"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A4614D-EAAF-466E-B313-0DC9F22EB2EA}">
  <sheetPr codeName="Sheet7">
    <tabColor theme="2" tint="-0.249977111117893"/>
  </sheetPr>
  <dimension ref="A2:D24"/>
  <sheetViews>
    <sheetView view="pageLayout" zoomScaleNormal="100" workbookViewId="0">
      <selection activeCell="D6" sqref="A6:D6"/>
    </sheetView>
  </sheetViews>
  <sheetFormatPr defaultColWidth="9.140625" defaultRowHeight="16.5" x14ac:dyDescent="0.25"/>
  <cols>
    <col min="1" max="1" width="30.7109375" style="17" customWidth="1"/>
    <col min="2" max="2" width="18.5703125" style="18" customWidth="1"/>
    <col min="3" max="3" width="56.85546875" style="17" customWidth="1"/>
    <col min="4" max="4" width="15.5703125" style="39" customWidth="1"/>
    <col min="5" max="16384" width="9.140625" style="17"/>
  </cols>
  <sheetData>
    <row r="2" spans="1:4" x14ac:dyDescent="0.25">
      <c r="A2" s="269" t="s">
        <v>23</v>
      </c>
      <c r="B2" s="270"/>
      <c r="C2" s="270"/>
      <c r="D2" s="270"/>
    </row>
    <row r="3" spans="1:4" s="19" customFormat="1" ht="60" x14ac:dyDescent="0.25">
      <c r="A3" s="40" t="s">
        <v>39</v>
      </c>
      <c r="B3" s="41" t="s">
        <v>35</v>
      </c>
      <c r="C3" s="40" t="s">
        <v>33</v>
      </c>
      <c r="D3" s="42" t="s">
        <v>17</v>
      </c>
    </row>
    <row r="4" spans="1:4" s="19" customFormat="1" ht="76.5" x14ac:dyDescent="0.25">
      <c r="A4" s="43" t="s">
        <v>32</v>
      </c>
      <c r="B4" s="44" t="s">
        <v>40</v>
      </c>
      <c r="C4" s="45" t="s">
        <v>34</v>
      </c>
      <c r="D4" s="46">
        <v>150000</v>
      </c>
    </row>
    <row r="5" spans="1:4" s="19" customFormat="1" ht="38.25" x14ac:dyDescent="0.25">
      <c r="A5" s="43" t="s">
        <v>38</v>
      </c>
      <c r="B5" s="44" t="s">
        <v>36</v>
      </c>
      <c r="C5" s="47" t="s">
        <v>37</v>
      </c>
      <c r="D5" s="46">
        <v>500000</v>
      </c>
    </row>
    <row r="6" spans="1:4" s="19" customFormat="1" x14ac:dyDescent="0.25">
      <c r="A6" s="14"/>
      <c r="B6" s="15"/>
      <c r="C6" s="14"/>
      <c r="D6" s="16"/>
    </row>
    <row r="7" spans="1:4" s="19" customFormat="1" x14ac:dyDescent="0.25">
      <c r="A7" s="14"/>
      <c r="B7" s="15"/>
      <c r="C7" s="14"/>
      <c r="D7" s="16"/>
    </row>
    <row r="8" spans="1:4" s="19" customFormat="1" x14ac:dyDescent="0.25">
      <c r="A8" s="14"/>
      <c r="B8" s="15"/>
      <c r="C8" s="14"/>
      <c r="D8" s="16"/>
    </row>
    <row r="9" spans="1:4" s="19" customFormat="1" x14ac:dyDescent="0.25">
      <c r="A9" s="14"/>
      <c r="B9" s="15"/>
      <c r="C9" s="14"/>
      <c r="D9" s="16"/>
    </row>
    <row r="10" spans="1:4" s="19" customFormat="1" x14ac:dyDescent="0.25">
      <c r="A10" s="14"/>
      <c r="B10" s="15"/>
      <c r="C10" s="14"/>
      <c r="D10" s="16"/>
    </row>
    <row r="11" spans="1:4" s="19" customFormat="1" x14ac:dyDescent="0.25">
      <c r="A11" s="14"/>
      <c r="B11" s="15"/>
      <c r="C11" s="14"/>
      <c r="D11" s="16"/>
    </row>
    <row r="12" spans="1:4" s="19" customFormat="1" x14ac:dyDescent="0.25">
      <c r="A12" s="14"/>
      <c r="B12" s="15"/>
      <c r="C12" s="14"/>
      <c r="D12" s="16"/>
    </row>
    <row r="13" spans="1:4" s="19" customFormat="1" x14ac:dyDescent="0.25">
      <c r="A13" s="14"/>
      <c r="B13" s="15"/>
      <c r="C13" s="14"/>
      <c r="D13" s="16"/>
    </row>
    <row r="14" spans="1:4" s="19" customFormat="1" x14ac:dyDescent="0.25">
      <c r="A14" s="14"/>
      <c r="B14" s="15"/>
      <c r="C14" s="14"/>
      <c r="D14" s="16"/>
    </row>
    <row r="15" spans="1:4" s="19" customFormat="1" x14ac:dyDescent="0.25">
      <c r="A15" s="14"/>
      <c r="B15" s="15"/>
      <c r="C15" s="14"/>
      <c r="D15" s="16"/>
    </row>
    <row r="16" spans="1:4" s="19" customFormat="1" x14ac:dyDescent="0.25">
      <c r="A16" s="14"/>
      <c r="B16" s="15"/>
      <c r="C16" s="14"/>
      <c r="D16" s="16"/>
    </row>
    <row r="17" spans="1:4" s="19" customFormat="1" x14ac:dyDescent="0.25">
      <c r="A17" s="14"/>
      <c r="B17" s="15"/>
      <c r="C17" s="14"/>
      <c r="D17" s="16"/>
    </row>
    <row r="18" spans="1:4" s="19" customFormat="1" x14ac:dyDescent="0.25">
      <c r="A18" s="14"/>
      <c r="B18" s="15"/>
      <c r="C18" s="14"/>
      <c r="D18" s="16"/>
    </row>
    <row r="19" spans="1:4" s="19" customFormat="1" x14ac:dyDescent="0.25">
      <c r="A19" s="14"/>
      <c r="B19" s="15"/>
      <c r="C19" s="14"/>
      <c r="D19" s="16"/>
    </row>
    <row r="20" spans="1:4" s="19" customFormat="1" x14ac:dyDescent="0.25">
      <c r="A20" s="14"/>
      <c r="B20" s="15"/>
      <c r="C20" s="14"/>
      <c r="D20" s="16"/>
    </row>
    <row r="21" spans="1:4" s="19" customFormat="1" x14ac:dyDescent="0.25">
      <c r="A21" s="14"/>
      <c r="B21" s="15"/>
      <c r="C21" s="14"/>
      <c r="D21" s="16"/>
    </row>
    <row r="22" spans="1:4" s="19" customFormat="1" x14ac:dyDescent="0.25">
      <c r="A22" s="271" t="s">
        <v>18</v>
      </c>
      <c r="B22" s="271"/>
      <c r="C22" s="271"/>
      <c r="D22" s="48">
        <f>SUM(D6:D21)</f>
        <v>0</v>
      </c>
    </row>
    <row r="23" spans="1:4" s="19" customFormat="1" x14ac:dyDescent="0.25">
      <c r="A23" s="17"/>
      <c r="B23" s="18"/>
      <c r="C23" s="17"/>
      <c r="D23" s="39"/>
    </row>
    <row r="24" spans="1:4" s="19" customFormat="1" x14ac:dyDescent="0.25">
      <c r="A24" s="17"/>
      <c r="B24" s="18"/>
      <c r="C24" s="17"/>
      <c r="D24" s="39"/>
    </row>
  </sheetData>
  <sheetProtection selectLockedCells="1"/>
  <mergeCells count="2">
    <mergeCell ref="A2:D2"/>
    <mergeCell ref="A22:C22"/>
  </mergeCells>
  <pageMargins left="0.7" right="0.7" top="0.75" bottom="0.75" header="0.3" footer="0.3"/>
  <pageSetup orientation="landscape" r:id="rId1"/>
  <ignoredErrors>
    <ignoredError sqref="D22"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64FE2-F72C-4239-8472-B9200B223017}">
  <sheetPr codeName="Sheet8">
    <tabColor rgb="FFEADBF5"/>
    <pageSetUpPr fitToPage="1"/>
  </sheetPr>
  <dimension ref="A1:H32"/>
  <sheetViews>
    <sheetView showGridLines="0" zoomScale="85" zoomScaleNormal="85" workbookViewId="0">
      <selection activeCell="A12" sqref="A12"/>
    </sheetView>
  </sheetViews>
  <sheetFormatPr defaultColWidth="9.140625" defaultRowHeight="14.25" x14ac:dyDescent="0.25"/>
  <cols>
    <col min="1" max="1" width="39.42578125" style="51" customWidth="1"/>
    <col min="2" max="2" width="12.42578125" style="51" customWidth="1"/>
    <col min="3" max="3" width="14.42578125" style="11" customWidth="1"/>
    <col min="4" max="4" width="15.5703125" style="11" customWidth="1"/>
    <col min="5" max="5" width="53.140625" style="11" customWidth="1"/>
    <col min="6" max="6" width="25.42578125" style="53" customWidth="1"/>
    <col min="7" max="7" width="15.5703125" style="9" customWidth="1"/>
    <col min="8" max="8" width="38" style="51" customWidth="1"/>
    <col min="9" max="16384" width="9.140625" style="51"/>
  </cols>
  <sheetData>
    <row r="1" spans="1:8" ht="15" x14ac:dyDescent="0.25">
      <c r="A1" s="262" t="s">
        <v>133</v>
      </c>
      <c r="B1" s="262"/>
      <c r="C1" s="262"/>
      <c r="D1" s="262"/>
      <c r="E1" s="262"/>
      <c r="F1" s="262"/>
      <c r="G1" s="262"/>
    </row>
    <row r="2" spans="1:8" ht="15" x14ac:dyDescent="0.25">
      <c r="A2" s="60" t="s">
        <v>91</v>
      </c>
      <c r="B2" s="11"/>
      <c r="D2" s="12"/>
      <c r="F2" s="11"/>
      <c r="G2" s="51"/>
    </row>
    <row r="3" spans="1:8" ht="15" x14ac:dyDescent="0.25">
      <c r="A3" s="172" t="s">
        <v>125</v>
      </c>
      <c r="B3" s="172"/>
      <c r="C3" s="172"/>
      <c r="D3" s="172"/>
      <c r="E3" s="172"/>
      <c r="F3" s="172"/>
      <c r="G3" s="172"/>
    </row>
    <row r="4" spans="1:8" ht="15" x14ac:dyDescent="0.25">
      <c r="A4" s="117" t="s">
        <v>135</v>
      </c>
      <c r="B4" s="99"/>
      <c r="C4" s="100"/>
      <c r="D4" s="101"/>
      <c r="E4" s="102"/>
      <c r="F4" s="102"/>
      <c r="G4" s="103"/>
    </row>
    <row r="5" spans="1:8" ht="15" x14ac:dyDescent="0.25">
      <c r="A5" s="117" t="s">
        <v>149</v>
      </c>
      <c r="B5" s="99"/>
      <c r="C5" s="100"/>
      <c r="D5" s="101"/>
      <c r="E5" s="102"/>
      <c r="F5" s="102"/>
      <c r="G5" s="103"/>
    </row>
    <row r="6" spans="1:8" ht="15" x14ac:dyDescent="0.25">
      <c r="A6" s="117" t="s">
        <v>139</v>
      </c>
      <c r="B6" s="99"/>
      <c r="C6" s="100"/>
      <c r="D6" s="101"/>
      <c r="E6" s="102"/>
      <c r="F6" s="102"/>
      <c r="G6" s="103"/>
    </row>
    <row r="8" spans="1:8" s="95" customFormat="1" ht="15" x14ac:dyDescent="0.25">
      <c r="A8" s="273" t="s">
        <v>133</v>
      </c>
      <c r="B8" s="274"/>
      <c r="C8" s="274"/>
      <c r="D8" s="274"/>
      <c r="E8" s="274"/>
      <c r="F8" s="274"/>
      <c r="G8" s="275"/>
    </row>
    <row r="9" spans="1:8" s="8" customFormat="1" ht="45.75" thickBot="1" x14ac:dyDescent="0.3">
      <c r="A9" s="194" t="s">
        <v>122</v>
      </c>
      <c r="B9" s="194" t="s">
        <v>56</v>
      </c>
      <c r="C9" s="194" t="s">
        <v>16</v>
      </c>
      <c r="D9" s="195" t="s">
        <v>57</v>
      </c>
      <c r="E9" s="194" t="s">
        <v>129</v>
      </c>
      <c r="F9" s="195" t="s">
        <v>145</v>
      </c>
      <c r="G9" s="195" t="s">
        <v>99</v>
      </c>
    </row>
    <row r="10" spans="1:8" s="8" customFormat="1" ht="43.5" thickTop="1" x14ac:dyDescent="0.25">
      <c r="A10" s="197" t="s">
        <v>146</v>
      </c>
      <c r="B10" s="198">
        <v>2</v>
      </c>
      <c r="C10" s="198" t="s">
        <v>143</v>
      </c>
      <c r="D10" s="199">
        <v>1250</v>
      </c>
      <c r="E10" s="197" t="s">
        <v>144</v>
      </c>
      <c r="F10" s="198" t="s">
        <v>19</v>
      </c>
      <c r="G10" s="200">
        <f t="shared" ref="G10:G31" si="0">B10*D10</f>
        <v>2500</v>
      </c>
      <c r="H10" s="272" t="s">
        <v>152</v>
      </c>
    </row>
    <row r="11" spans="1:8" s="8" customFormat="1" ht="43.5" thickBot="1" x14ac:dyDescent="0.3">
      <c r="A11" s="201" t="s">
        <v>142</v>
      </c>
      <c r="B11" s="202">
        <v>2</v>
      </c>
      <c r="C11" s="202" t="s">
        <v>60</v>
      </c>
      <c r="D11" s="203">
        <v>1500</v>
      </c>
      <c r="E11" s="201" t="s">
        <v>147</v>
      </c>
      <c r="F11" s="202" t="s">
        <v>150</v>
      </c>
      <c r="G11" s="204">
        <f t="shared" si="0"/>
        <v>3000</v>
      </c>
      <c r="H11" s="272"/>
    </row>
    <row r="12" spans="1:8" ht="15" thickTop="1" x14ac:dyDescent="0.25">
      <c r="A12" s="205"/>
      <c r="B12" s="57"/>
      <c r="C12" s="57"/>
      <c r="D12" s="58"/>
      <c r="E12" s="178"/>
      <c r="F12" s="206"/>
      <c r="G12" s="196">
        <f t="shared" si="0"/>
        <v>0</v>
      </c>
    </row>
    <row r="13" spans="1:8" x14ac:dyDescent="0.25">
      <c r="A13" s="207"/>
      <c r="B13" s="2"/>
      <c r="C13" s="2"/>
      <c r="D13" s="3"/>
      <c r="E13" s="173"/>
      <c r="F13" s="182"/>
      <c r="G13" s="192">
        <f t="shared" si="0"/>
        <v>0</v>
      </c>
    </row>
    <row r="14" spans="1:8" x14ac:dyDescent="0.25">
      <c r="A14" s="207"/>
      <c r="B14" s="2"/>
      <c r="C14" s="2"/>
      <c r="D14" s="3"/>
      <c r="E14" s="173"/>
      <c r="F14" s="182"/>
      <c r="G14" s="192">
        <f t="shared" si="0"/>
        <v>0</v>
      </c>
    </row>
    <row r="15" spans="1:8" x14ac:dyDescent="0.25">
      <c r="A15" s="207"/>
      <c r="B15" s="2"/>
      <c r="C15" s="2"/>
      <c r="D15" s="3"/>
      <c r="E15" s="173"/>
      <c r="F15" s="182"/>
      <c r="G15" s="192">
        <f t="shared" si="0"/>
        <v>0</v>
      </c>
    </row>
    <row r="16" spans="1:8" x14ac:dyDescent="0.25">
      <c r="A16" s="207"/>
      <c r="B16" s="2"/>
      <c r="C16" s="2"/>
      <c r="D16" s="3"/>
      <c r="E16" s="173"/>
      <c r="F16" s="182"/>
      <c r="G16" s="192">
        <f t="shared" si="0"/>
        <v>0</v>
      </c>
    </row>
    <row r="17" spans="1:7" x14ac:dyDescent="0.25">
      <c r="A17" s="207"/>
      <c r="B17" s="2"/>
      <c r="C17" s="2"/>
      <c r="D17" s="3"/>
      <c r="E17" s="173"/>
      <c r="F17" s="182"/>
      <c r="G17" s="192">
        <f t="shared" si="0"/>
        <v>0</v>
      </c>
    </row>
    <row r="18" spans="1:7" x14ac:dyDescent="0.25">
      <c r="A18" s="207"/>
      <c r="B18" s="2"/>
      <c r="C18" s="2"/>
      <c r="D18" s="3"/>
      <c r="E18" s="173"/>
      <c r="F18" s="182"/>
      <c r="G18" s="192">
        <f t="shared" si="0"/>
        <v>0</v>
      </c>
    </row>
    <row r="19" spans="1:7" x14ac:dyDescent="0.25">
      <c r="A19" s="207"/>
      <c r="B19" s="2"/>
      <c r="C19" s="2"/>
      <c r="D19" s="3"/>
      <c r="E19" s="173"/>
      <c r="F19" s="182"/>
      <c r="G19" s="192">
        <f t="shared" si="0"/>
        <v>0</v>
      </c>
    </row>
    <row r="20" spans="1:7" x14ac:dyDescent="0.25">
      <c r="A20" s="207"/>
      <c r="B20" s="2"/>
      <c r="C20" s="2"/>
      <c r="D20" s="3"/>
      <c r="E20" s="173"/>
      <c r="F20" s="182"/>
      <c r="G20" s="192">
        <f t="shared" si="0"/>
        <v>0</v>
      </c>
    </row>
    <row r="21" spans="1:7" x14ac:dyDescent="0.25">
      <c r="A21" s="207"/>
      <c r="B21" s="2"/>
      <c r="C21" s="2"/>
      <c r="D21" s="3"/>
      <c r="E21" s="173"/>
      <c r="F21" s="182"/>
      <c r="G21" s="192">
        <f t="shared" si="0"/>
        <v>0</v>
      </c>
    </row>
    <row r="22" spans="1:7" x14ac:dyDescent="0.25">
      <c r="A22" s="207"/>
      <c r="B22" s="2"/>
      <c r="C22" s="2"/>
      <c r="D22" s="3"/>
      <c r="E22" s="173"/>
      <c r="F22" s="182"/>
      <c r="G22" s="192">
        <f t="shared" si="0"/>
        <v>0</v>
      </c>
    </row>
    <row r="23" spans="1:7" x14ac:dyDescent="0.25">
      <c r="A23" s="207"/>
      <c r="B23" s="2"/>
      <c r="C23" s="2"/>
      <c r="D23" s="3"/>
      <c r="E23" s="173"/>
      <c r="F23" s="182"/>
      <c r="G23" s="192">
        <f t="shared" si="0"/>
        <v>0</v>
      </c>
    </row>
    <row r="24" spans="1:7" x14ac:dyDescent="0.25">
      <c r="A24" s="207"/>
      <c r="B24" s="2"/>
      <c r="C24" s="2"/>
      <c r="D24" s="3"/>
      <c r="E24" s="173"/>
      <c r="F24" s="182"/>
      <c r="G24" s="192">
        <f t="shared" si="0"/>
        <v>0</v>
      </c>
    </row>
    <row r="25" spans="1:7" x14ac:dyDescent="0.25">
      <c r="A25" s="207"/>
      <c r="B25" s="2"/>
      <c r="C25" s="2"/>
      <c r="D25" s="3"/>
      <c r="E25" s="173"/>
      <c r="F25" s="182"/>
      <c r="G25" s="192">
        <f t="shared" si="0"/>
        <v>0</v>
      </c>
    </row>
    <row r="26" spans="1:7" x14ac:dyDescent="0.25">
      <c r="A26" s="207"/>
      <c r="B26" s="2"/>
      <c r="C26" s="2"/>
      <c r="D26" s="3"/>
      <c r="E26" s="173"/>
      <c r="F26" s="182"/>
      <c r="G26" s="192">
        <f t="shared" si="0"/>
        <v>0</v>
      </c>
    </row>
    <row r="27" spans="1:7" x14ac:dyDescent="0.25">
      <c r="A27" s="207"/>
      <c r="B27" s="2"/>
      <c r="C27" s="2"/>
      <c r="D27" s="3"/>
      <c r="E27" s="173"/>
      <c r="F27" s="182"/>
      <c r="G27" s="192">
        <f t="shared" si="0"/>
        <v>0</v>
      </c>
    </row>
    <row r="28" spans="1:7" x14ac:dyDescent="0.25">
      <c r="A28" s="207"/>
      <c r="B28" s="2"/>
      <c r="C28" s="2"/>
      <c r="D28" s="3"/>
      <c r="E28" s="173"/>
      <c r="F28" s="182"/>
      <c r="G28" s="192">
        <f t="shared" si="0"/>
        <v>0</v>
      </c>
    </row>
    <row r="29" spans="1:7" x14ac:dyDescent="0.25">
      <c r="A29" s="207"/>
      <c r="B29" s="2"/>
      <c r="C29" s="2"/>
      <c r="D29" s="3"/>
      <c r="E29" s="173"/>
      <c r="F29" s="182"/>
      <c r="G29" s="192">
        <f t="shared" si="0"/>
        <v>0</v>
      </c>
    </row>
    <row r="30" spans="1:7" x14ac:dyDescent="0.25">
      <c r="A30" s="207"/>
      <c r="B30" s="2"/>
      <c r="C30" s="2"/>
      <c r="D30" s="3"/>
      <c r="E30" s="173"/>
      <c r="F30" s="182"/>
      <c r="G30" s="192">
        <f t="shared" si="0"/>
        <v>0</v>
      </c>
    </row>
    <row r="31" spans="1:7" x14ac:dyDescent="0.25">
      <c r="A31" s="207"/>
      <c r="B31" s="2"/>
      <c r="C31" s="2"/>
      <c r="D31" s="3"/>
      <c r="E31" s="173"/>
      <c r="F31" s="182"/>
      <c r="G31" s="192">
        <f t="shared" si="0"/>
        <v>0</v>
      </c>
    </row>
    <row r="32" spans="1:7" ht="15" x14ac:dyDescent="0.25">
      <c r="A32" s="276" t="s">
        <v>151</v>
      </c>
      <c r="B32" s="277"/>
      <c r="C32" s="277"/>
      <c r="D32" s="277"/>
      <c r="E32" s="277"/>
      <c r="F32" s="278"/>
      <c r="G32" s="193">
        <f>SUM(G12:G31)</f>
        <v>0</v>
      </c>
    </row>
  </sheetData>
  <sheetProtection algorithmName="SHA-512" hashValue="VrYajdu+QIBdtfMUP3q9a0vbuj1Hp5633QW+V1yP6zfM5NIPKjT8lbEbsapgorSsezfT1g0o1oTGGrAECDZCJQ==" saltValue="0WX5LaSHT0+FhQ/XlbnbFw==" spinCount="100000" sheet="1" selectLockedCells="1"/>
  <mergeCells count="4">
    <mergeCell ref="A1:G1"/>
    <mergeCell ref="H10:H11"/>
    <mergeCell ref="A8:G8"/>
    <mergeCell ref="A32:F32"/>
  </mergeCells>
  <pageMargins left="0.7" right="0.7" top="0.75" bottom="0.75" header="0.3" footer="0.3"/>
  <pageSetup scale="97"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EC64CA29-5D01-4FB8-BF60-9394ECAAC03A}">
          <x14:formula1>
            <xm:f>Sheet1!$A$5:$A$9</xm:f>
          </x14:formula1>
          <xm:sqref>F10:F31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6283D2-A5A2-46D3-B748-93DEDFB88164}">
  <dimension ref="A1:A9"/>
  <sheetViews>
    <sheetView workbookViewId="0">
      <selection activeCell="A10" sqref="A10"/>
    </sheetView>
  </sheetViews>
  <sheetFormatPr defaultRowHeight="15" x14ac:dyDescent="0.25"/>
  <cols>
    <col min="1" max="1" width="18.28515625" bestFit="1" customWidth="1"/>
  </cols>
  <sheetData>
    <row r="1" spans="1:1" x14ac:dyDescent="0.25">
      <c r="A1" t="s">
        <v>75</v>
      </c>
    </row>
    <row r="2" spans="1:1" x14ac:dyDescent="0.25">
      <c r="A2" t="s">
        <v>76</v>
      </c>
    </row>
    <row r="5" spans="1:1" x14ac:dyDescent="0.25">
      <c r="A5" t="s">
        <v>19</v>
      </c>
    </row>
    <row r="6" spans="1:1" x14ac:dyDescent="0.25">
      <c r="A6" t="s">
        <v>59</v>
      </c>
    </row>
    <row r="7" spans="1:1" x14ac:dyDescent="0.25">
      <c r="A7" t="s">
        <v>126</v>
      </c>
    </row>
    <row r="8" spans="1:1" x14ac:dyDescent="0.25">
      <c r="A8" t="s">
        <v>80</v>
      </c>
    </row>
    <row r="9" spans="1:1" x14ac:dyDescent="0.25">
      <c r="A9" t="s">
        <v>150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#1 - Instructions</vt:lpstr>
      <vt:lpstr>#2 - Budget Summary</vt:lpstr>
      <vt:lpstr>A &amp; B - Personnel and Benefits</vt:lpstr>
      <vt:lpstr>C - Travel</vt:lpstr>
      <vt:lpstr>D - Equipment</vt:lpstr>
      <vt:lpstr>E - Supplies</vt:lpstr>
      <vt:lpstr>F - Construction</vt:lpstr>
      <vt:lpstr>F - Other Costs</vt:lpstr>
      <vt:lpstr>Sheet1</vt:lpstr>
      <vt:lpstr>'#1 - Instructions'!Print_Area</vt:lpstr>
      <vt:lpstr>'#2 - Budget Summary'!Print_Area</vt:lpstr>
      <vt:lpstr>'C - Travel'!Print_Area</vt:lpstr>
      <vt:lpstr>'D - Equipment'!Print_Area</vt:lpstr>
      <vt:lpstr>'E - Supplies'!Print_Area</vt:lpstr>
      <vt:lpstr>'F - Other Costs'!Print_Area</vt:lpstr>
    </vt:vector>
  </TitlesOfParts>
  <Company>Florida Department of Law Enforcement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Robinette, Tennille</dc:creator>
  <cp:lastModifiedBy>Halvorson, Elizabeth</cp:lastModifiedBy>
  <cp:lastPrinted>2024-05-24T15:05:02Z</cp:lastPrinted>
  <dcterms:created xsi:type="dcterms:W3CDTF">2022-06-14T14:56:15Z</dcterms:created>
  <dcterms:modified xsi:type="dcterms:W3CDTF">2024-06-03T16:33:54Z</dcterms:modified>
</cp:coreProperties>
</file>