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tion Technology\CJAP\CJAP Reports - Working Files\2019 CJAP Working Files\3 - Raw Reports\Ratios\"/>
    </mc:Choice>
  </mc:AlternateContent>
  <xr:revisionPtr revIDLastSave="0" documentId="13_ncr:1_{6963FA45-C5D4-4CCB-8897-7FC430823AAE}" xr6:coauthVersionLast="36" xr6:coauthVersionMax="36" xr10:uidLastSave="{00000000-0000-0000-0000-000000000000}"/>
  <bookViews>
    <workbookView xWindow="7305" yWindow="0" windowWidth="11610" windowHeight="9870" xr2:uid="{00000000-000D-0000-FFFF-FFFF00000000}"/>
  </bookViews>
  <sheets>
    <sheet name="SO Ratios" sheetId="2" r:id="rId1"/>
  </sheets>
  <calcPr calcId="191029"/>
</workbook>
</file>

<file path=xl/calcChain.xml><?xml version="1.0" encoding="utf-8"?>
<calcChain xmlns="http://schemas.openxmlformats.org/spreadsheetml/2006/main">
  <c r="G69" i="2" l="1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<sst xmlns="http://schemas.openxmlformats.org/spreadsheetml/2006/main" count="142" uniqueCount="142">
  <si>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</si>
  <si>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</si>
  <si>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</si>
  <si>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</si>
  <si>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</si>
  <si>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</si>
  <si>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</si>
  <si>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</si>
  <si>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</si>
  <si>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</si>
  <si>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</si>
  <si>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</si>
  <si>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</si>
  <si>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</si>
  <si>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</si>
  <si>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</si>
  <si>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</si>
  <si>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</si>
  <si>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</si>
  <si>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</si>
  <si>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</si>
  <si>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</si>
  <si>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</si>
  <si>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</si>
  <si>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</si>
  <si>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</si>
  <si>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</si>
  <si>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</si>
  <si>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</si>
  <si>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</si>
  <si>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</si>
  <si>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</si>
  <si>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</si>
  <si>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</si>
  <si>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</si>
  <si>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</si>
  <si>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</si>
  <si>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</si>
  <si>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</si>
  <si>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</si>
  <si>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</si>
  <si>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</si>
  <si>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</si>
  <si>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</si>
  <si>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</si>
  <si>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</si>
  <si>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</si>
  <si>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</si>
  <si>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</si>
  <si>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</si>
  <si>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</si>
  <si>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</si>
  <si>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</si>
  <si>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</si>
  <si>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</si>
  <si>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</si>
  <si>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</si>
  <si>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</si>
  <si>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</si>
  <si>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</si>
  <si>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</si>
  <si>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</si>
  <si>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</si>
  <si>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</si>
  <si>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</si>
  <si>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</si>
  <si>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</si>
  <si>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</si>
  <si>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</si>
  <si>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</si>
  <si>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</si>
  <si>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</si>
  <si>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</si>
  <si>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</si>
  <si>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</si>
  <si>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</si>
  <si>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</si>
  <si>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</si>
  <si>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</si>
  <si>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</si>
  <si>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</si>
  <si>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</si>
  <si>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</si>
  <si>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</si>
  <si>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</si>
  <si>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</si>
  <si>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</si>
  <si>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</si>
  <si>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</si>
  <si>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</si>
  <si>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</si>
  <si>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</si>
  <si>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</si>
  <si>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</si>
  <si>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</si>
  <si>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</si>
  <si>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</si>
  <si>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</si>
  <si>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</si>
  <si>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</si>
  <si>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</si>
  <si>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</si>
  <si>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</si>
  <si>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</si>
  <si>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</si>
  <si>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</si>
  <si>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</si>
  <si>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</si>
  <si>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</si>
  <si>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</si>
  <si>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</si>
  <si>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</si>
  <si>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</si>
  <si>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</si>
  <si>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</si>
  <si>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</si>
  <si>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</si>
  <si>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</si>
  <si>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</si>
  <si>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</si>
  <si>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</si>
  <si>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</si>
  <si>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</si>
  <si>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</si>
  <si>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</si>
  <si>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</si>
  <si>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</si>
  <si>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</si>
  <si>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</si>
  <si>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</si>
  <si>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</si>
  <si>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</si>
  <si>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</si>
  <si>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</si>
  <si>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Total Population (Unincorporated)</t>
  </si>
  <si>
    <t>Ratio Per 1000 (LE Only)</t>
  </si>
  <si>
    <t>Ratio Per 1000 (LE + Concurrent)</t>
  </si>
  <si>
    <t xml:space="preserve">Officer Count (LE Only) </t>
  </si>
  <si>
    <t xml:space="preserve">Officer Count (Concurrent Only) </t>
  </si>
  <si>
    <t>Miami-Dade County</t>
  </si>
  <si>
    <t>Dade</t>
  </si>
  <si>
    <t>Sheriff's Offices - Ratios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</si>
</sst>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>
      <alignment horizontal="left" indent="1"/>
    </xf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/>
    </xf>
  </cellXfs>
  <cellStyles count="8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7" xr:uid="{00000000-0005-0000-0000-000006000000}"/>
    <cellStyle name="Style 1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33.7109375" style="8" customWidth="1"/>
    <col min="2" max="2" width="16.7109375" style="9" bestFit="1" customWidth="1"/>
    <col min="3" max="3" width="15.7109375" style="9" customWidth="1"/>
    <col min="4" max="4" width="20.7109375" style="9" customWidth="1"/>
    <col min="5" max="5" width="20.7109375" style="17" customWidth="1"/>
    <col min="6" max="7" width="15.7109375" style="9" customWidth="1"/>
    <col min="8" max="16384" width="9.140625" style="8"/>
  </cols>
  <sheetData>
    <row r="1" spans="1:9" customFormat="1" ht="25.5" customHeight="1" thickBot="1" x14ac:dyDescent="0.3">
      <c r="A1" s="25" t="s">
        <v>141</v>
      </c>
      <c r="B1" s="1"/>
      <c r="C1" s="2"/>
      <c r="D1" s="2"/>
      <c r="E1" s="17"/>
      <c r="F1" s="1"/>
      <c r="G1" s="1"/>
    </row>
    <row r="2" spans="1:9" s="3" customFormat="1" ht="49.5" customHeight="1" thickBot="1" x14ac:dyDescent="0.3">
      <c r="A2" s="13" t="s">
        <v>0</v>
      </c>
      <c r="B2" s="14" t="s">
        <v>1</v>
      </c>
      <c r="C2" s="14" t="s">
        <v>137</v>
      </c>
      <c r="D2" s="14" t="s">
        <v>138</v>
      </c>
      <c r="E2" s="18" t="s">
        <v>134</v>
      </c>
      <c r="F2" s="14" t="s">
        <v>135</v>
      </c>
      <c r="G2" s="15" t="s">
        <v>136</v>
      </c>
    </row>
    <row r="3" spans="1:9" s="6" customFormat="1" ht="15" customHeight="1" x14ac:dyDescent="0.25">
      <c r="A3" s="4" t="s">
        <v>2</v>
      </c>
      <c r="B3" s="5" t="s">
        <v>3</v>
      </c>
      <c r="C3" s="16">
        <v>237</v>
      </c>
      <c r="D3" s="16">
        <v>112</v>
      </c>
      <c r="E3" s="26">
        <v>117496</v>
      </c>
      <c r="F3" s="11">
        <f t="shared" ref="F3:F16" si="0">C3/E3*1000</f>
        <v>2.0170899434874379</v>
      </c>
      <c r="G3" s="12">
        <f t="shared" ref="G3:G16" si="1">(SUM(C3:D3)/E3)*1000</f>
        <v>2.9703138830258053</v>
      </c>
    </row>
    <row r="4" spans="1:9" s="6" customFormat="1" ht="15" customHeight="1" x14ac:dyDescent="0.25">
      <c r="A4" s="7" t="s">
        <v>4</v>
      </c>
      <c r="B4" s="5" t="s">
        <v>5</v>
      </c>
      <c r="C4" s="16">
        <v>47</v>
      </c>
      <c r="D4" s="16">
        <v>33</v>
      </c>
      <c r="E4" s="26">
        <v>28249</v>
      </c>
      <c r="F4" s="11">
        <f t="shared" si="0"/>
        <v>1.6637757088746505</v>
      </c>
      <c r="G4" s="12">
        <f t="shared" si="1"/>
        <v>2.8319586534036603</v>
      </c>
    </row>
    <row r="5" spans="1:9" s="6" customFormat="1" ht="15" customHeight="1" x14ac:dyDescent="0.25">
      <c r="A5" s="7" t="s">
        <v>6</v>
      </c>
      <c r="B5" s="5" t="s">
        <v>7</v>
      </c>
      <c r="C5" s="16">
        <v>263</v>
      </c>
      <c r="D5" s="16">
        <v>26</v>
      </c>
      <c r="E5" s="26">
        <v>89824</v>
      </c>
      <c r="F5" s="11">
        <f t="shared" si="0"/>
        <v>2.9279479871749197</v>
      </c>
      <c r="G5" s="12">
        <f t="shared" si="1"/>
        <v>3.2174029212682576</v>
      </c>
    </row>
    <row r="6" spans="1:9" s="6" customFormat="1" ht="15" customHeight="1" x14ac:dyDescent="0.25">
      <c r="A6" s="7" t="s">
        <v>8</v>
      </c>
      <c r="B6" s="5" t="s">
        <v>9</v>
      </c>
      <c r="C6" s="16">
        <v>54</v>
      </c>
      <c r="D6" s="16">
        <v>15</v>
      </c>
      <c r="E6" s="26">
        <v>22529</v>
      </c>
      <c r="F6" s="11">
        <f t="shared" si="0"/>
        <v>2.3969106484974922</v>
      </c>
      <c r="G6" s="12">
        <f t="shared" si="1"/>
        <v>3.0627191619690177</v>
      </c>
    </row>
    <row r="7" spans="1:9" s="6" customFormat="1" ht="15" customHeight="1" x14ac:dyDescent="0.25">
      <c r="A7" s="7" t="s">
        <v>10</v>
      </c>
      <c r="B7" s="5" t="s">
        <v>11</v>
      </c>
      <c r="C7" s="16">
        <v>564</v>
      </c>
      <c r="D7" s="16">
        <v>104</v>
      </c>
      <c r="E7" s="26">
        <v>240427</v>
      </c>
      <c r="F7" s="11">
        <f t="shared" si="0"/>
        <v>2.3458263838919922</v>
      </c>
      <c r="G7" s="12">
        <f t="shared" si="1"/>
        <v>2.7783901142550547</v>
      </c>
    </row>
    <row r="8" spans="1:9" s="6" customFormat="1" ht="15" customHeight="1" x14ac:dyDescent="0.25">
      <c r="A8" s="7" t="s">
        <v>12</v>
      </c>
      <c r="B8" s="5" t="s">
        <v>13</v>
      </c>
      <c r="C8" s="28">
        <v>1331</v>
      </c>
      <c r="D8" s="16">
        <v>448</v>
      </c>
      <c r="E8" s="26">
        <v>602486</v>
      </c>
      <c r="F8" s="11">
        <f t="shared" si="0"/>
        <v>2.2091799643477192</v>
      </c>
      <c r="G8" s="12">
        <f t="shared" si="1"/>
        <v>2.9527657074189277</v>
      </c>
    </row>
    <row r="9" spans="1:9" s="6" customFormat="1" ht="15" customHeight="1" x14ac:dyDescent="0.25">
      <c r="A9" s="7" t="s">
        <v>14</v>
      </c>
      <c r="B9" s="5" t="s">
        <v>15</v>
      </c>
      <c r="C9" s="16">
        <v>28</v>
      </c>
      <c r="D9" s="16">
        <v>6</v>
      </c>
      <c r="E9" s="26">
        <v>11136</v>
      </c>
      <c r="F9" s="11">
        <f t="shared" si="0"/>
        <v>2.514367816091954</v>
      </c>
      <c r="G9" s="12">
        <f t="shared" si="1"/>
        <v>3.0531609195402303</v>
      </c>
    </row>
    <row r="10" spans="1:9" s="6" customFormat="1" ht="15" customHeight="1" x14ac:dyDescent="0.25">
      <c r="A10" s="7" t="s">
        <v>16</v>
      </c>
      <c r="B10" s="5" t="s">
        <v>17</v>
      </c>
      <c r="C10" s="16">
        <v>224</v>
      </c>
      <c r="D10" s="16">
        <v>110</v>
      </c>
      <c r="E10" s="26">
        <v>161809</v>
      </c>
      <c r="F10" s="11">
        <f t="shared" si="0"/>
        <v>1.3843482130165812</v>
      </c>
      <c r="G10" s="12">
        <f t="shared" si="1"/>
        <v>2.064162067622938</v>
      </c>
    </row>
    <row r="11" spans="1:9" s="6" customFormat="1" ht="15" customHeight="1" x14ac:dyDescent="0.25">
      <c r="A11" s="7" t="s">
        <v>18</v>
      </c>
      <c r="B11" s="5" t="s">
        <v>19</v>
      </c>
      <c r="C11" s="16">
        <v>196</v>
      </c>
      <c r="D11" s="16">
        <v>27</v>
      </c>
      <c r="E11" s="26">
        <v>147744</v>
      </c>
      <c r="F11" s="11">
        <f t="shared" si="0"/>
        <v>1.3266190166774963</v>
      </c>
      <c r="G11" s="12">
        <f t="shared" si="1"/>
        <v>1.509367554689192</v>
      </c>
    </row>
    <row r="12" spans="1:9" s="6" customFormat="1" ht="15" customHeight="1" x14ac:dyDescent="0.25">
      <c r="A12" s="7" t="s">
        <v>20</v>
      </c>
      <c r="B12" s="5" t="s">
        <v>21</v>
      </c>
      <c r="C12" s="16">
        <v>247</v>
      </c>
      <c r="D12" s="16">
        <v>79</v>
      </c>
      <c r="E12" s="26">
        <v>198737</v>
      </c>
      <c r="F12" s="11">
        <f t="shared" si="0"/>
        <v>1.2428485888385152</v>
      </c>
      <c r="G12" s="12">
        <f t="shared" si="1"/>
        <v>1.6403588662403075</v>
      </c>
    </row>
    <row r="13" spans="1:9" s="6" customFormat="1" ht="15" customHeight="1" x14ac:dyDescent="0.25">
      <c r="A13" s="7" t="s">
        <v>22</v>
      </c>
      <c r="B13" s="5" t="s">
        <v>23</v>
      </c>
      <c r="C13" s="16">
        <v>322</v>
      </c>
      <c r="D13" s="16">
        <v>319</v>
      </c>
      <c r="E13" s="26">
        <v>338436</v>
      </c>
      <c r="F13" s="11">
        <f t="shared" si="0"/>
        <v>0.95143542649127155</v>
      </c>
      <c r="G13" s="12">
        <f t="shared" si="1"/>
        <v>1.894006547766786</v>
      </c>
    </row>
    <row r="14" spans="1:9" s="6" customFormat="1" ht="15" customHeight="1" x14ac:dyDescent="0.25">
      <c r="A14" s="7" t="s">
        <v>24</v>
      </c>
      <c r="B14" s="5" t="s">
        <v>25</v>
      </c>
      <c r="C14" s="16">
        <v>94</v>
      </c>
      <c r="D14" s="16">
        <v>33</v>
      </c>
      <c r="E14" s="26">
        <v>58221</v>
      </c>
      <c r="F14" s="11">
        <f t="shared" si="0"/>
        <v>1.6145377097610827</v>
      </c>
      <c r="G14" s="12">
        <f t="shared" si="1"/>
        <v>2.1813435014857179</v>
      </c>
      <c r="I14" s="19"/>
    </row>
    <row r="15" spans="1:9" s="6" customFormat="1" ht="15" customHeight="1" x14ac:dyDescent="0.25">
      <c r="A15" s="7" t="s">
        <v>26</v>
      </c>
      <c r="B15" s="5" t="s">
        <v>27</v>
      </c>
      <c r="C15" s="16">
        <v>55</v>
      </c>
      <c r="D15" s="16">
        <v>20</v>
      </c>
      <c r="E15" s="26">
        <v>28295</v>
      </c>
      <c r="F15" s="11">
        <f t="shared" si="0"/>
        <v>1.9438063262060434</v>
      </c>
      <c r="G15" s="12">
        <f t="shared" si="1"/>
        <v>2.6506449902809686</v>
      </c>
    </row>
    <row r="16" spans="1:9" s="6" customFormat="1" ht="15" customHeight="1" x14ac:dyDescent="0.25">
      <c r="A16" s="7" t="s">
        <v>28</v>
      </c>
      <c r="B16" s="5" t="s">
        <v>29</v>
      </c>
      <c r="C16" s="16">
        <v>24</v>
      </c>
      <c r="D16" s="16">
        <v>17</v>
      </c>
      <c r="E16" s="26">
        <v>14938</v>
      </c>
      <c r="F16" s="11">
        <f t="shared" si="0"/>
        <v>1.606640781898514</v>
      </c>
      <c r="G16" s="12">
        <f t="shared" si="1"/>
        <v>2.7446780024099611</v>
      </c>
    </row>
    <row r="17" spans="1:7" s="6" customFormat="1" ht="15" customHeight="1" x14ac:dyDescent="0.25">
      <c r="A17" s="7" t="s">
        <v>30</v>
      </c>
      <c r="B17" s="5" t="s">
        <v>31</v>
      </c>
      <c r="C17" s="16">
        <v>370</v>
      </c>
      <c r="D17" s="16">
        <v>53</v>
      </c>
      <c r="E17" s="26">
        <v>265908</v>
      </c>
      <c r="F17" s="11">
        <f>C17/E17*1000</f>
        <v>1.3914587000015042</v>
      </c>
      <c r="G17" s="12">
        <f>(SUM(C17:D17)/E17)*1000</f>
        <v>1.5907757570287469</v>
      </c>
    </row>
    <row r="18" spans="1:7" s="6" customFormat="1" ht="15" customHeight="1" x14ac:dyDescent="0.25">
      <c r="A18" s="7" t="s">
        <v>32</v>
      </c>
      <c r="B18" s="5" t="s">
        <v>33</v>
      </c>
      <c r="C18" s="16">
        <v>181</v>
      </c>
      <c r="D18" s="16">
        <v>11</v>
      </c>
      <c r="E18" s="26">
        <v>102645</v>
      </c>
      <c r="F18" s="11">
        <f>C18/E18*1000</f>
        <v>1.7633591504700667</v>
      </c>
      <c r="G18" s="12">
        <f>(SUM(C18:D18)/E18)*1000</f>
        <v>1.8705246237030542</v>
      </c>
    </row>
    <row r="19" spans="1:7" s="6" customFormat="1" ht="15" customHeight="1" x14ac:dyDescent="0.25">
      <c r="A19" s="7" t="s">
        <v>34</v>
      </c>
      <c r="B19" s="5" t="s">
        <v>35</v>
      </c>
      <c r="C19" s="16">
        <v>22</v>
      </c>
      <c r="D19" s="16">
        <v>18</v>
      </c>
      <c r="E19" s="26">
        <v>7051</v>
      </c>
      <c r="F19" s="11">
        <f t="shared" ref="F19:F56" si="2">C19/E19*1000</f>
        <v>3.1201248049921997</v>
      </c>
      <c r="G19" s="12">
        <f t="shared" ref="G19:G56" si="3">(SUM(C19:D19)/E19)*1000</f>
        <v>5.6729541908949086</v>
      </c>
    </row>
    <row r="20" spans="1:7" s="6" customFormat="1" ht="15" customHeight="1" x14ac:dyDescent="0.25">
      <c r="A20" s="7" t="s">
        <v>36</v>
      </c>
      <c r="B20" s="5" t="s">
        <v>37</v>
      </c>
      <c r="C20" s="16">
        <v>46</v>
      </c>
      <c r="D20" s="16">
        <v>16</v>
      </c>
      <c r="E20" s="26">
        <v>28322</v>
      </c>
      <c r="F20" s="11">
        <f t="shared" si="2"/>
        <v>1.6241790833980649</v>
      </c>
      <c r="G20" s="12">
        <f t="shared" si="3"/>
        <v>2.1891109384930445</v>
      </c>
    </row>
    <row r="21" spans="1:7" s="6" customFormat="1" ht="15" customHeight="1" x14ac:dyDescent="0.25">
      <c r="A21" s="7" t="s">
        <v>38</v>
      </c>
      <c r="B21" s="5" t="s">
        <v>39</v>
      </c>
      <c r="C21" s="16">
        <v>33</v>
      </c>
      <c r="D21" s="16">
        <v>10</v>
      </c>
      <c r="E21" s="26">
        <v>15745</v>
      </c>
      <c r="F21" s="11">
        <f t="shared" si="2"/>
        <v>2.0959034614163228</v>
      </c>
      <c r="G21" s="12">
        <f t="shared" si="3"/>
        <v>2.7310257224515717</v>
      </c>
    </row>
    <row r="22" spans="1:7" s="6" customFormat="1" ht="15" customHeight="1" x14ac:dyDescent="0.25">
      <c r="A22" s="7" t="s">
        <v>40</v>
      </c>
      <c r="B22" s="5" t="s">
        <v>41</v>
      </c>
      <c r="C22" s="16">
        <v>29</v>
      </c>
      <c r="D22" s="16">
        <v>21</v>
      </c>
      <c r="E22" s="26">
        <v>13121</v>
      </c>
      <c r="F22" s="11">
        <f t="shared" si="2"/>
        <v>2.2101973934913497</v>
      </c>
      <c r="G22" s="12">
        <f t="shared" si="3"/>
        <v>3.8106851611919823</v>
      </c>
    </row>
    <row r="23" spans="1:7" s="6" customFormat="1" ht="15" customHeight="1" x14ac:dyDescent="0.25">
      <c r="A23" s="7" t="s">
        <v>42</v>
      </c>
      <c r="B23" s="5" t="s">
        <v>43</v>
      </c>
      <c r="C23" s="16">
        <v>34</v>
      </c>
      <c r="D23" s="16">
        <v>2</v>
      </c>
      <c r="E23" s="26">
        <v>9623</v>
      </c>
      <c r="F23" s="11">
        <f t="shared" si="2"/>
        <v>3.5332017042502337</v>
      </c>
      <c r="G23" s="12">
        <f t="shared" si="3"/>
        <v>3.7410370986178947</v>
      </c>
    </row>
    <row r="24" spans="1:7" s="6" customFormat="1" ht="15" customHeight="1" x14ac:dyDescent="0.25">
      <c r="A24" s="7" t="s">
        <v>44</v>
      </c>
      <c r="B24" s="5" t="s">
        <v>45</v>
      </c>
      <c r="C24" s="16">
        <v>21</v>
      </c>
      <c r="D24" s="16">
        <v>27</v>
      </c>
      <c r="E24" s="26">
        <v>10054</v>
      </c>
      <c r="F24" s="11">
        <f t="shared" si="2"/>
        <v>2.088720907101651</v>
      </c>
      <c r="G24" s="12">
        <f t="shared" si="3"/>
        <v>4.7742192162323454</v>
      </c>
    </row>
    <row r="25" spans="1:7" s="6" customFormat="1" ht="15" customHeight="1" x14ac:dyDescent="0.25">
      <c r="A25" s="7" t="s">
        <v>46</v>
      </c>
      <c r="B25" s="5" t="s">
        <v>47</v>
      </c>
      <c r="C25" s="16">
        <v>38</v>
      </c>
      <c r="D25" s="16">
        <v>16</v>
      </c>
      <c r="E25" s="26">
        <v>19233</v>
      </c>
      <c r="F25" s="11">
        <f t="shared" si="2"/>
        <v>1.9757708105859719</v>
      </c>
      <c r="G25" s="12">
        <f t="shared" si="3"/>
        <v>2.8076743097800652</v>
      </c>
    </row>
    <row r="26" spans="1:7" s="6" customFormat="1" ht="15" customHeight="1" x14ac:dyDescent="0.25">
      <c r="A26" s="7" t="s">
        <v>48</v>
      </c>
      <c r="B26" s="5" t="s">
        <v>49</v>
      </c>
      <c r="C26" s="16">
        <v>88</v>
      </c>
      <c r="D26" s="16">
        <v>21</v>
      </c>
      <c r="E26" s="26">
        <v>32148</v>
      </c>
      <c r="F26" s="11">
        <f t="shared" si="2"/>
        <v>2.7373398034092324</v>
      </c>
      <c r="G26" s="12">
        <f t="shared" si="3"/>
        <v>3.3905686201318899</v>
      </c>
    </row>
    <row r="27" spans="1:7" s="6" customFormat="1" ht="15" customHeight="1" x14ac:dyDescent="0.25">
      <c r="A27" s="7" t="s">
        <v>50</v>
      </c>
      <c r="B27" s="5" t="s">
        <v>51</v>
      </c>
      <c r="C27" s="16">
        <v>257</v>
      </c>
      <c r="D27" s="16">
        <v>30</v>
      </c>
      <c r="E27" s="26">
        <v>188358</v>
      </c>
      <c r="F27" s="11">
        <f t="shared" si="2"/>
        <v>1.3644230667133861</v>
      </c>
      <c r="G27" s="12">
        <f t="shared" si="3"/>
        <v>1.5236942418161161</v>
      </c>
    </row>
    <row r="28" spans="1:7" s="6" customFormat="1" ht="15" customHeight="1" x14ac:dyDescent="0.25">
      <c r="A28" s="7" t="s">
        <v>52</v>
      </c>
      <c r="B28" s="5" t="s">
        <v>53</v>
      </c>
      <c r="C28" s="16">
        <v>142</v>
      </c>
      <c r="D28" s="16">
        <v>36</v>
      </c>
      <c r="E28" s="26">
        <v>89685</v>
      </c>
      <c r="F28" s="11">
        <f t="shared" si="2"/>
        <v>1.5833193956625968</v>
      </c>
      <c r="G28" s="12">
        <f t="shared" si="3"/>
        <v>1.9847243128728329</v>
      </c>
    </row>
    <row r="29" spans="1:7" s="6" customFormat="1" ht="15" customHeight="1" x14ac:dyDescent="0.25">
      <c r="A29" s="7" t="s">
        <v>54</v>
      </c>
      <c r="B29" s="5" t="s">
        <v>55</v>
      </c>
      <c r="C29" s="28">
        <v>1228</v>
      </c>
      <c r="D29" s="16">
        <v>175</v>
      </c>
      <c r="E29" s="26">
        <v>988250</v>
      </c>
      <c r="F29" s="11">
        <f t="shared" si="2"/>
        <v>1.2426005565393372</v>
      </c>
      <c r="G29" s="12">
        <f t="shared" si="3"/>
        <v>1.4196812547432329</v>
      </c>
    </row>
    <row r="30" spans="1:7" s="6" customFormat="1" ht="15" customHeight="1" x14ac:dyDescent="0.25">
      <c r="A30" s="7" t="s">
        <v>56</v>
      </c>
      <c r="B30" s="5" t="s">
        <v>57</v>
      </c>
      <c r="C30" s="16">
        <v>38</v>
      </c>
      <c r="D30" s="16">
        <v>22</v>
      </c>
      <c r="E30" s="26">
        <v>17294</v>
      </c>
      <c r="F30" s="11">
        <f t="shared" si="2"/>
        <v>2.1972938591418991</v>
      </c>
      <c r="G30" s="12">
        <f t="shared" si="3"/>
        <v>3.4694113565398403</v>
      </c>
    </row>
    <row r="31" spans="1:7" s="6" customFormat="1" ht="15" customHeight="1" x14ac:dyDescent="0.25">
      <c r="A31" s="7" t="s">
        <v>58</v>
      </c>
      <c r="B31" s="5" t="s">
        <v>59</v>
      </c>
      <c r="C31" s="16">
        <v>169</v>
      </c>
      <c r="D31" s="16">
        <v>47</v>
      </c>
      <c r="E31" s="26">
        <v>103138</v>
      </c>
      <c r="F31" s="11">
        <f t="shared" si="2"/>
        <v>1.6385813182338227</v>
      </c>
      <c r="G31" s="12">
        <f t="shared" si="3"/>
        <v>2.0942814481568384</v>
      </c>
    </row>
    <row r="32" spans="1:7" s="6" customFormat="1" ht="15" customHeight="1" x14ac:dyDescent="0.25">
      <c r="A32" s="7" t="s">
        <v>60</v>
      </c>
      <c r="B32" s="5" t="s">
        <v>61</v>
      </c>
      <c r="C32" s="16">
        <v>69</v>
      </c>
      <c r="D32" s="16">
        <v>10</v>
      </c>
      <c r="E32" s="26">
        <v>36043</v>
      </c>
      <c r="F32" s="11">
        <f t="shared" si="2"/>
        <v>1.9143800460560998</v>
      </c>
      <c r="G32" s="12">
        <f t="shared" si="3"/>
        <v>2.1918264295424912</v>
      </c>
    </row>
    <row r="33" spans="1:9" s="6" customFormat="1" ht="15" customHeight="1" x14ac:dyDescent="0.25">
      <c r="A33" s="7" t="s">
        <v>62</v>
      </c>
      <c r="B33" s="20" t="s">
        <v>63</v>
      </c>
      <c r="C33" s="28">
        <v>1888</v>
      </c>
      <c r="D33" s="16">
        <v>163</v>
      </c>
      <c r="E33" s="26">
        <v>926315</v>
      </c>
      <c r="F33" s="11">
        <f t="shared" si="2"/>
        <v>2.0381835552700753</v>
      </c>
      <c r="G33" s="12">
        <f t="shared" si="3"/>
        <v>2.2141496143320576</v>
      </c>
    </row>
    <row r="34" spans="1:9" s="6" customFormat="1" ht="15" customHeight="1" x14ac:dyDescent="0.25">
      <c r="A34" s="7" t="s">
        <v>64</v>
      </c>
      <c r="B34" s="5" t="s">
        <v>65</v>
      </c>
      <c r="C34" s="16">
        <v>27</v>
      </c>
      <c r="D34" s="16">
        <v>8</v>
      </c>
      <c r="E34" s="26">
        <v>12327</v>
      </c>
      <c r="F34" s="11">
        <f t="shared" si="2"/>
        <v>2.1903139449987834</v>
      </c>
      <c r="G34" s="12">
        <f t="shared" si="3"/>
        <v>2.8392958546280522</v>
      </c>
    </row>
    <row r="35" spans="1:9" s="6" customFormat="1" ht="15" customHeight="1" x14ac:dyDescent="0.25">
      <c r="A35" s="7" t="s">
        <v>66</v>
      </c>
      <c r="B35" s="5" t="s">
        <v>67</v>
      </c>
      <c r="C35" s="16">
        <v>12</v>
      </c>
      <c r="D35" s="16">
        <v>10</v>
      </c>
      <c r="E35" s="26">
        <v>8482</v>
      </c>
      <c r="F35" s="11">
        <f t="shared" si="2"/>
        <v>1.4147606696533837</v>
      </c>
      <c r="G35" s="12">
        <f t="shared" si="3"/>
        <v>2.5937278943645365</v>
      </c>
    </row>
    <row r="36" spans="1:9" s="6" customFormat="1" ht="15" customHeight="1" x14ac:dyDescent="0.25">
      <c r="A36" s="7" t="s">
        <v>68</v>
      </c>
      <c r="B36" s="5" t="s">
        <v>69</v>
      </c>
      <c r="C36" s="16">
        <v>231</v>
      </c>
      <c r="D36" s="16">
        <v>104</v>
      </c>
      <c r="E36" s="26">
        <v>180520</v>
      </c>
      <c r="F36" s="11">
        <f t="shared" si="2"/>
        <v>1.2796366053622867</v>
      </c>
      <c r="G36" s="12">
        <f t="shared" si="3"/>
        <v>1.8557500553955242</v>
      </c>
    </row>
    <row r="37" spans="1:9" s="6" customFormat="1" ht="15" customHeight="1" x14ac:dyDescent="0.25">
      <c r="A37" s="7" t="s">
        <v>70</v>
      </c>
      <c r="B37" s="5" t="s">
        <v>71</v>
      </c>
      <c r="C37" s="16">
        <v>494</v>
      </c>
      <c r="D37" s="16">
        <v>280</v>
      </c>
      <c r="E37" s="26">
        <v>454684</v>
      </c>
      <c r="F37" s="11">
        <f t="shared" si="2"/>
        <v>1.0864688442962585</v>
      </c>
      <c r="G37" s="12">
        <f t="shared" si="3"/>
        <v>1.7022811447070934</v>
      </c>
    </row>
    <row r="38" spans="1:9" s="6" customFormat="1" ht="15" customHeight="1" x14ac:dyDescent="0.25">
      <c r="A38" s="7" t="s">
        <v>72</v>
      </c>
      <c r="B38" s="5" t="s">
        <v>73</v>
      </c>
      <c r="C38" s="16">
        <v>258</v>
      </c>
      <c r="D38" s="16">
        <v>125</v>
      </c>
      <c r="E38" s="26">
        <v>100786</v>
      </c>
      <c r="F38" s="11">
        <f t="shared" si="2"/>
        <v>2.5598793483221876</v>
      </c>
      <c r="G38" s="12">
        <f t="shared" si="3"/>
        <v>3.8001309705713098</v>
      </c>
    </row>
    <row r="39" spans="1:9" s="6" customFormat="1" ht="15" customHeight="1" x14ac:dyDescent="0.25">
      <c r="A39" s="7" t="s">
        <v>74</v>
      </c>
      <c r="B39" s="5" t="s">
        <v>75</v>
      </c>
      <c r="C39" s="16">
        <v>75</v>
      </c>
      <c r="D39" s="16">
        <v>40</v>
      </c>
      <c r="E39" s="26">
        <v>35494</v>
      </c>
      <c r="F39" s="11">
        <f t="shared" si="2"/>
        <v>2.1130331887079508</v>
      </c>
      <c r="G39" s="12">
        <f t="shared" si="3"/>
        <v>3.239984222685524</v>
      </c>
    </row>
    <row r="40" spans="1:9" s="6" customFormat="1" ht="15" customHeight="1" x14ac:dyDescent="0.25">
      <c r="A40" s="7" t="s">
        <v>76</v>
      </c>
      <c r="B40" s="5" t="s">
        <v>77</v>
      </c>
      <c r="C40" s="16">
        <v>20</v>
      </c>
      <c r="D40" s="16">
        <v>2</v>
      </c>
      <c r="E40" s="26">
        <v>8772</v>
      </c>
      <c r="F40" s="11">
        <f t="shared" si="2"/>
        <v>2.2799817601459189</v>
      </c>
      <c r="G40" s="12">
        <f t="shared" si="3"/>
        <v>2.5079799361605106</v>
      </c>
    </row>
    <row r="41" spans="1:9" s="6" customFormat="1" ht="15" customHeight="1" x14ac:dyDescent="0.25">
      <c r="A41" s="7" t="s">
        <v>78</v>
      </c>
      <c r="B41" s="5" t="s">
        <v>79</v>
      </c>
      <c r="C41" s="16">
        <v>36</v>
      </c>
      <c r="D41" s="16">
        <v>15</v>
      </c>
      <c r="E41" s="26">
        <v>16572</v>
      </c>
      <c r="F41" s="11">
        <f t="shared" si="2"/>
        <v>2.172338884866039</v>
      </c>
      <c r="G41" s="12">
        <f t="shared" si="3"/>
        <v>3.0774800868935555</v>
      </c>
    </row>
    <row r="42" spans="1:9" s="6" customFormat="1" ht="15" customHeight="1" x14ac:dyDescent="0.25">
      <c r="A42" s="7" t="s">
        <v>80</v>
      </c>
      <c r="B42" s="5" t="s">
        <v>81</v>
      </c>
      <c r="C42" s="16">
        <v>435</v>
      </c>
      <c r="D42" s="16">
        <v>176</v>
      </c>
      <c r="E42" s="26">
        <v>309466</v>
      </c>
      <c r="F42" s="11">
        <f t="shared" si="2"/>
        <v>1.4056471470209975</v>
      </c>
      <c r="G42" s="12">
        <f t="shared" si="3"/>
        <v>1.9743687513329413</v>
      </c>
    </row>
    <row r="43" spans="1:9" s="6" customFormat="1" ht="15" customHeight="1" x14ac:dyDescent="0.25">
      <c r="A43" s="7" t="s">
        <v>82</v>
      </c>
      <c r="B43" s="5" t="s">
        <v>83</v>
      </c>
      <c r="C43" s="16">
        <v>304</v>
      </c>
      <c r="D43" s="16">
        <v>151</v>
      </c>
      <c r="E43" s="26">
        <v>291789</v>
      </c>
      <c r="F43" s="11">
        <f t="shared" si="2"/>
        <v>1.0418487331599202</v>
      </c>
      <c r="G43" s="12">
        <f t="shared" si="3"/>
        <v>1.559345965749223</v>
      </c>
    </row>
    <row r="44" spans="1:9" s="6" customFormat="1" ht="15" customHeight="1" x14ac:dyDescent="0.25">
      <c r="A44" s="7" t="s">
        <v>84</v>
      </c>
      <c r="B44" s="5" t="s">
        <v>85</v>
      </c>
      <c r="C44" s="16">
        <v>215</v>
      </c>
      <c r="D44" s="16">
        <v>84</v>
      </c>
      <c r="E44" s="26">
        <v>139175</v>
      </c>
      <c r="F44" s="11">
        <f t="shared" si="2"/>
        <v>1.5448176755882883</v>
      </c>
      <c r="G44" s="12">
        <f t="shared" si="3"/>
        <v>2.1483743488413864</v>
      </c>
    </row>
    <row r="45" spans="1:9" s="6" customFormat="1" ht="15" customHeight="1" x14ac:dyDescent="0.25">
      <c r="A45" s="7" t="s">
        <v>139</v>
      </c>
      <c r="B45" s="5" t="s">
        <v>140</v>
      </c>
      <c r="C45" s="28">
        <v>3056</v>
      </c>
      <c r="D45" s="16">
        <v>0</v>
      </c>
      <c r="E45" s="27">
        <v>1313475</v>
      </c>
      <c r="F45" s="22">
        <f t="shared" si="2"/>
        <v>2.3266525818915476</v>
      </c>
      <c r="G45" s="23">
        <f t="shared" si="3"/>
        <v>2.3266525818915476</v>
      </c>
      <c r="I45"/>
    </row>
    <row r="46" spans="1:9" s="6" customFormat="1" ht="15" customHeight="1" x14ac:dyDescent="0.25">
      <c r="A46" s="7" t="s">
        <v>86</v>
      </c>
      <c r="B46" s="5" t="s">
        <v>87</v>
      </c>
      <c r="C46" s="16">
        <v>189</v>
      </c>
      <c r="D46" s="16">
        <v>54</v>
      </c>
      <c r="E46" s="26">
        <v>50281</v>
      </c>
      <c r="F46" s="11">
        <f t="shared" si="2"/>
        <v>3.7588751218153975</v>
      </c>
      <c r="G46" s="12">
        <f t="shared" si="3"/>
        <v>4.832839442334083</v>
      </c>
    </row>
    <row r="47" spans="1:9" s="6" customFormat="1" ht="15" customHeight="1" x14ac:dyDescent="0.25">
      <c r="A47" s="7" t="s">
        <v>88</v>
      </c>
      <c r="B47" s="5" t="s">
        <v>89</v>
      </c>
      <c r="C47" s="16">
        <v>120</v>
      </c>
      <c r="D47" s="16">
        <v>41</v>
      </c>
      <c r="E47" s="26">
        <v>72155</v>
      </c>
      <c r="F47" s="11">
        <f t="shared" si="2"/>
        <v>1.6630864111981152</v>
      </c>
      <c r="G47" s="12">
        <f t="shared" si="3"/>
        <v>2.2313076016908044</v>
      </c>
    </row>
    <row r="48" spans="1:9" s="6" customFormat="1" ht="15" customHeight="1" x14ac:dyDescent="0.25">
      <c r="A48" s="7" t="s">
        <v>90</v>
      </c>
      <c r="B48" s="5" t="s">
        <v>91</v>
      </c>
      <c r="C48" s="16">
        <v>334</v>
      </c>
      <c r="D48" s="16">
        <v>3</v>
      </c>
      <c r="E48" s="26">
        <v>134028</v>
      </c>
      <c r="F48" s="11">
        <f t="shared" si="2"/>
        <v>2.4920165935476168</v>
      </c>
      <c r="G48" s="12">
        <f t="shared" si="3"/>
        <v>2.514399976124392</v>
      </c>
    </row>
    <row r="49" spans="1:7" s="6" customFormat="1" ht="15" customHeight="1" x14ac:dyDescent="0.25">
      <c r="A49" s="7" t="s">
        <v>92</v>
      </c>
      <c r="B49" s="5" t="s">
        <v>93</v>
      </c>
      <c r="C49" s="16">
        <v>70</v>
      </c>
      <c r="D49" s="16">
        <v>34</v>
      </c>
      <c r="E49" s="26">
        <v>36205</v>
      </c>
      <c r="F49" s="11">
        <f t="shared" si="2"/>
        <v>1.9334346084794918</v>
      </c>
      <c r="G49" s="12">
        <f t="shared" si="3"/>
        <v>2.8725314183123878</v>
      </c>
    </row>
    <row r="50" spans="1:7" s="6" customFormat="1" ht="15" customHeight="1" x14ac:dyDescent="0.25">
      <c r="A50" s="7" t="s">
        <v>94</v>
      </c>
      <c r="B50" s="5" t="s">
        <v>95</v>
      </c>
      <c r="C50" s="28">
        <v>1592</v>
      </c>
      <c r="D50" s="16">
        <v>36</v>
      </c>
      <c r="E50" s="26">
        <v>876949</v>
      </c>
      <c r="F50" s="11">
        <f t="shared" si="2"/>
        <v>1.8153849311647543</v>
      </c>
      <c r="G50" s="12">
        <f t="shared" si="3"/>
        <v>1.8564363492061682</v>
      </c>
    </row>
    <row r="51" spans="1:7" s="6" customFormat="1" ht="15" customHeight="1" x14ac:dyDescent="0.25">
      <c r="A51" s="7" t="s">
        <v>96</v>
      </c>
      <c r="B51" s="5" t="s">
        <v>97</v>
      </c>
      <c r="C51" s="16">
        <v>428</v>
      </c>
      <c r="D51" s="16">
        <v>22</v>
      </c>
      <c r="E51" s="26">
        <v>247878</v>
      </c>
      <c r="F51" s="11">
        <f t="shared" si="2"/>
        <v>1.7266558548963602</v>
      </c>
      <c r="G51" s="12">
        <f t="shared" si="3"/>
        <v>1.8154091932321545</v>
      </c>
    </row>
    <row r="52" spans="1:7" s="6" customFormat="1" ht="15" customHeight="1" x14ac:dyDescent="0.25">
      <c r="A52" s="7" t="s">
        <v>98</v>
      </c>
      <c r="B52" s="5" t="s">
        <v>99</v>
      </c>
      <c r="C52" s="28">
        <v>1514</v>
      </c>
      <c r="D52" s="16">
        <v>297</v>
      </c>
      <c r="E52" s="26">
        <v>860309</v>
      </c>
      <c r="F52" s="11">
        <f t="shared" si="2"/>
        <v>1.7598328042598648</v>
      </c>
      <c r="G52" s="12">
        <f t="shared" si="3"/>
        <v>2.1050576013967075</v>
      </c>
    </row>
    <row r="53" spans="1:7" s="6" customFormat="1" ht="15" customHeight="1" x14ac:dyDescent="0.25">
      <c r="A53" s="7" t="s">
        <v>100</v>
      </c>
      <c r="B53" s="5" t="s">
        <v>101</v>
      </c>
      <c r="C53" s="16">
        <v>521</v>
      </c>
      <c r="D53" s="16">
        <v>143</v>
      </c>
      <c r="E53" s="26">
        <v>484249</v>
      </c>
      <c r="F53" s="11">
        <f t="shared" si="2"/>
        <v>1.0758927741719653</v>
      </c>
      <c r="G53" s="12">
        <f t="shared" si="3"/>
        <v>1.3711953974091842</v>
      </c>
    </row>
    <row r="54" spans="1:7" s="6" customFormat="1" ht="15" customHeight="1" x14ac:dyDescent="0.25">
      <c r="A54" s="7" t="s">
        <v>102</v>
      </c>
      <c r="B54" s="5" t="s">
        <v>103</v>
      </c>
      <c r="C54" s="16">
        <v>716</v>
      </c>
      <c r="D54" s="16">
        <v>230</v>
      </c>
      <c r="E54" s="26">
        <v>399488</v>
      </c>
      <c r="F54" s="11">
        <f t="shared" si="2"/>
        <v>1.7922941364947131</v>
      </c>
      <c r="G54" s="12">
        <f t="shared" si="3"/>
        <v>2.3680310797821211</v>
      </c>
    </row>
    <row r="55" spans="1:7" s="6" customFormat="1" ht="15" customHeight="1" x14ac:dyDescent="0.25">
      <c r="A55" s="7" t="s">
        <v>104</v>
      </c>
      <c r="B55" s="5" t="s">
        <v>105</v>
      </c>
      <c r="C55" s="16">
        <v>576</v>
      </c>
      <c r="D55" s="16">
        <v>331</v>
      </c>
      <c r="E55" s="26">
        <v>446778</v>
      </c>
      <c r="F55" s="11">
        <f t="shared" si="2"/>
        <v>1.2892308931952781</v>
      </c>
      <c r="G55" s="12">
        <f t="shared" si="3"/>
        <v>2.0300910071668703</v>
      </c>
    </row>
    <row r="56" spans="1:7" s="6" customFormat="1" ht="15" customHeight="1" x14ac:dyDescent="0.25">
      <c r="A56" s="7" t="s">
        <v>106</v>
      </c>
      <c r="B56" s="5" t="s">
        <v>107</v>
      </c>
      <c r="C56" s="16">
        <v>118</v>
      </c>
      <c r="D56" s="16">
        <v>21</v>
      </c>
      <c r="E56" s="26">
        <v>58895</v>
      </c>
      <c r="F56" s="11">
        <f t="shared" si="2"/>
        <v>2.0035656677137279</v>
      </c>
      <c r="G56" s="12">
        <f t="shared" si="3"/>
        <v>2.3601324390865099</v>
      </c>
    </row>
    <row r="57" spans="1:7" s="6" customFormat="1" ht="15" customHeight="1" x14ac:dyDescent="0.25">
      <c r="A57" s="7" t="s">
        <v>108</v>
      </c>
      <c r="B57" s="5" t="s">
        <v>109</v>
      </c>
      <c r="C57" s="16">
        <v>179</v>
      </c>
      <c r="D57" s="16">
        <v>45</v>
      </c>
      <c r="E57" s="26">
        <v>162654</v>
      </c>
      <c r="F57" s="11">
        <f>C57/E57*1000</f>
        <v>1.1004955303896613</v>
      </c>
      <c r="G57" s="12">
        <f>(SUM(C57:D57)/E57)*1000</f>
        <v>1.3771564179177886</v>
      </c>
    </row>
    <row r="58" spans="1:7" s="6" customFormat="1" ht="15" customHeight="1" x14ac:dyDescent="0.25">
      <c r="A58" s="7" t="s">
        <v>110</v>
      </c>
      <c r="B58" s="5" t="s">
        <v>111</v>
      </c>
      <c r="C58" s="16">
        <v>349</v>
      </c>
      <c r="D58" s="16">
        <v>119</v>
      </c>
      <c r="E58" s="26">
        <v>272616</v>
      </c>
      <c r="F58" s="11">
        <f>C58/E58*1000</f>
        <v>1.2801889837720457</v>
      </c>
      <c r="G58" s="12">
        <f>(SUM(C58:D58)/E58)*1000</f>
        <v>1.7167004137688175</v>
      </c>
    </row>
    <row r="59" spans="1:7" s="6" customFormat="1" ht="15" customHeight="1" x14ac:dyDescent="0.25">
      <c r="A59" s="7" t="s">
        <v>112</v>
      </c>
      <c r="B59" s="5" t="s">
        <v>113</v>
      </c>
      <c r="C59" s="16">
        <v>430</v>
      </c>
      <c r="D59" s="16">
        <v>142</v>
      </c>
      <c r="E59" s="26">
        <v>224258</v>
      </c>
      <c r="F59" s="11">
        <f>C59/E59*1000</f>
        <v>1.9174343836117329</v>
      </c>
      <c r="G59" s="12">
        <f>(SUM(C59:D59)/E59)*1000</f>
        <v>2.5506336451765379</v>
      </c>
    </row>
    <row r="60" spans="1:7" s="6" customFormat="1" ht="15" customHeight="1" x14ac:dyDescent="0.25">
      <c r="A60" s="7" t="s">
        <v>114</v>
      </c>
      <c r="B60" s="5" t="s">
        <v>115</v>
      </c>
      <c r="C60" s="16">
        <v>324</v>
      </c>
      <c r="D60" s="16">
        <v>57</v>
      </c>
      <c r="E60" s="26">
        <v>233010</v>
      </c>
      <c r="F60" s="11">
        <f>C60/E60*1000</f>
        <v>1.3904982618771726</v>
      </c>
      <c r="G60" s="12">
        <f>(SUM(C60:D60)/E60)*1000</f>
        <v>1.635122956096305</v>
      </c>
    </row>
    <row r="61" spans="1:7" s="6" customFormat="1" ht="15" customHeight="1" x14ac:dyDescent="0.25">
      <c r="A61" s="7" t="s">
        <v>116</v>
      </c>
      <c r="B61" s="5" t="s">
        <v>117</v>
      </c>
      <c r="C61" s="16">
        <v>208</v>
      </c>
      <c r="D61" s="16">
        <v>159</v>
      </c>
      <c r="E61" s="26">
        <v>73803</v>
      </c>
      <c r="F61" s="11">
        <f>C61/E61*1000</f>
        <v>2.8183136186875872</v>
      </c>
      <c r="G61" s="12">
        <f>(SUM(C61:D61)/E61)*1000</f>
        <v>4.9726975868189642</v>
      </c>
    </row>
    <row r="62" spans="1:7" s="6" customFormat="1" ht="15" customHeight="1" x14ac:dyDescent="0.25">
      <c r="A62" s="7" t="s">
        <v>118</v>
      </c>
      <c r="B62" s="5" t="s">
        <v>119</v>
      </c>
      <c r="C62" s="16">
        <v>125</v>
      </c>
      <c r="D62" s="16">
        <v>54</v>
      </c>
      <c r="E62" s="26">
        <v>114820</v>
      </c>
      <c r="F62" s="11">
        <f t="shared" ref="F62:F69" si="4">C62/E62*1000</f>
        <v>1.088660512105905</v>
      </c>
      <c r="G62" s="12">
        <f t="shared" ref="G62:G68" si="5">(SUM(C62:D62)/E62)*1000</f>
        <v>1.5589618533356557</v>
      </c>
    </row>
    <row r="63" spans="1:7" s="6" customFormat="1" ht="15" customHeight="1" x14ac:dyDescent="0.25">
      <c r="A63" s="7" t="s">
        <v>120</v>
      </c>
      <c r="B63" s="5" t="s">
        <v>121</v>
      </c>
      <c r="C63" s="16">
        <v>49</v>
      </c>
      <c r="D63" s="16">
        <v>21</v>
      </c>
      <c r="E63" s="26">
        <v>38528</v>
      </c>
      <c r="F63" s="11">
        <f t="shared" si="4"/>
        <v>1.2718023255813955</v>
      </c>
      <c r="G63" s="12">
        <f t="shared" si="5"/>
        <v>1.816860465116279</v>
      </c>
    </row>
    <row r="64" spans="1:7" s="6" customFormat="1" ht="15" customHeight="1" x14ac:dyDescent="0.25">
      <c r="A64" s="7" t="s">
        <v>122</v>
      </c>
      <c r="B64" s="5" t="s">
        <v>123</v>
      </c>
      <c r="C64" s="16">
        <v>32</v>
      </c>
      <c r="D64" s="16">
        <v>11</v>
      </c>
      <c r="E64" s="26">
        <v>15427</v>
      </c>
      <c r="F64" s="11">
        <f t="shared" si="4"/>
        <v>2.0742853438776172</v>
      </c>
      <c r="G64" s="12">
        <f t="shared" si="5"/>
        <v>2.787320930835548</v>
      </c>
    </row>
    <row r="65" spans="1:7" s="6" customFormat="1" ht="15" customHeight="1" x14ac:dyDescent="0.25">
      <c r="A65" s="7" t="s">
        <v>124</v>
      </c>
      <c r="B65" s="5" t="s">
        <v>125</v>
      </c>
      <c r="C65" s="16">
        <v>22</v>
      </c>
      <c r="D65" s="16">
        <v>10</v>
      </c>
      <c r="E65" s="26">
        <v>15505</v>
      </c>
      <c r="F65" s="11">
        <f t="shared" si="4"/>
        <v>1.4188971299580782</v>
      </c>
      <c r="G65" s="12">
        <f t="shared" si="5"/>
        <v>2.0638503708481135</v>
      </c>
    </row>
    <row r="66" spans="1:7" s="6" customFormat="1" ht="15" customHeight="1" x14ac:dyDescent="0.25">
      <c r="A66" s="7" t="s">
        <v>126</v>
      </c>
      <c r="B66" s="5" t="s">
        <v>127</v>
      </c>
      <c r="C66" s="16">
        <v>423</v>
      </c>
      <c r="D66" s="16">
        <v>0</v>
      </c>
      <c r="E66" s="27">
        <v>234744</v>
      </c>
      <c r="F66" s="22">
        <f t="shared" si="4"/>
        <v>1.8019629894693794</v>
      </c>
      <c r="G66" s="23">
        <f t="shared" si="5"/>
        <v>1.8019629894693794</v>
      </c>
    </row>
    <row r="67" spans="1:7" s="6" customFormat="1" ht="15" customHeight="1" x14ac:dyDescent="0.25">
      <c r="A67" s="7" t="s">
        <v>128</v>
      </c>
      <c r="B67" s="5" t="s">
        <v>129</v>
      </c>
      <c r="C67" s="16">
        <v>74</v>
      </c>
      <c r="D67" s="16">
        <v>34</v>
      </c>
      <c r="E67" s="26">
        <v>32976</v>
      </c>
      <c r="F67" s="11">
        <f t="shared" si="4"/>
        <v>2.2440562833575934</v>
      </c>
      <c r="G67" s="12">
        <f t="shared" si="5"/>
        <v>3.2751091703056767</v>
      </c>
    </row>
    <row r="68" spans="1:7" s="6" customFormat="1" ht="15" customHeight="1" x14ac:dyDescent="0.25">
      <c r="A68" s="7" t="s">
        <v>130</v>
      </c>
      <c r="B68" s="5" t="s">
        <v>131</v>
      </c>
      <c r="C68" s="16">
        <v>177</v>
      </c>
      <c r="D68" s="16">
        <v>28</v>
      </c>
      <c r="E68" s="26">
        <v>64442</v>
      </c>
      <c r="F68" s="11">
        <f t="shared" si="4"/>
        <v>2.746655907637876</v>
      </c>
      <c r="G68" s="12">
        <f t="shared" si="5"/>
        <v>3.1811551472642066</v>
      </c>
    </row>
    <row r="69" spans="1:7" s="6" customFormat="1" ht="15" customHeight="1" x14ac:dyDescent="0.25">
      <c r="A69" s="7" t="s">
        <v>132</v>
      </c>
      <c r="B69" s="5" t="s">
        <v>133</v>
      </c>
      <c r="C69" s="16">
        <v>48</v>
      </c>
      <c r="D69" s="16">
        <v>14</v>
      </c>
      <c r="E69" s="26">
        <v>21819</v>
      </c>
      <c r="F69" s="11">
        <f t="shared" si="4"/>
        <v>2.199917503093634</v>
      </c>
      <c r="G69" s="12">
        <f>(SUM(C69:D69)/E69)*1000</f>
        <v>2.8415601081626107</v>
      </c>
    </row>
    <row r="70" spans="1:7" s="6" customFormat="1" ht="15" customHeight="1" x14ac:dyDescent="0.25">
      <c r="D70" s="21"/>
      <c r="E70" s="24"/>
      <c r="F70" s="11"/>
      <c r="G70" s="12"/>
    </row>
    <row r="71" spans="1:7" x14ac:dyDescent="0.25">
      <c r="D71" s="16"/>
    </row>
    <row r="72" spans="1:7" x14ac:dyDescent="0.25">
      <c r="D72" s="10"/>
    </row>
    <row r="73" spans="1:7" x14ac:dyDescent="0.25">
      <c r="D7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Halvorson, Elizabeth</cp:lastModifiedBy>
  <dcterms:created xsi:type="dcterms:W3CDTF">2016-04-18T13:33:32Z</dcterms:created>
  <dcterms:modified xsi:type="dcterms:W3CDTF">2020-06-18T17:08:37Z</dcterms:modified>
</cp:coreProperties>
</file>