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20" yWindow="-240" windowWidth="9240" windowHeight="9960"/>
  </bookViews>
  <sheets>
    <sheet name="SO Ratios" sheetId="1" r:id="rId1"/>
  </sheets>
  <calcPr calcId="145621"/>
</workbook>
</file>

<file path=xl/calcChain.xml><?xml version="1.0" encoding="utf-8"?>
<calcChain xmlns="http://schemas.openxmlformats.org/spreadsheetml/2006/main">
  <c r="G17" i="1" l="1"/>
  <c r="G16" i="1"/>
  <c r="F17" i="1"/>
  <c r="G45" i="1" l="1"/>
  <c r="F45" i="1" l="1"/>
  <c r="F33" i="1" l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G33" i="1"/>
  <c r="G34" i="1"/>
  <c r="G35" i="1"/>
  <c r="G36" i="1"/>
  <c r="G37" i="1"/>
  <c r="G38" i="1"/>
  <c r="G39" i="1"/>
  <c r="G40" i="1"/>
  <c r="G41" i="1"/>
  <c r="G42" i="1"/>
  <c r="G43" i="1"/>
  <c r="G4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G4" i="1"/>
  <c r="G5" i="1"/>
  <c r="G6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3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<sst xmlns="http://schemas.openxmlformats.org/spreadsheetml/2006/main" count="142" uniqueCount="142">
  <si>
    <t>Agency</t>
  </si>
  <si>
    <t>County</t>
  </si>
  <si>
    <t>Alachua County Sheriff's Office</t>
  </si>
  <si>
    <t>Alachua</t>
  </si>
  <si>
    <t>Baker County Sheriff's Office</t>
  </si>
  <si>
    <t>Baker</t>
  </si>
  <si>
    <t>Bay County Sheriff's Office</t>
  </si>
  <si>
    <t>Bay</t>
  </si>
  <si>
    <t>Bradford County Sheriff's Office</t>
  </si>
  <si>
    <t>Bradford</t>
  </si>
  <si>
    <t>Brevard County Sheriff's Office</t>
  </si>
  <si>
    <t>Brevard</t>
  </si>
  <si>
    <t>Broward County Sheriff's Office</t>
  </si>
  <si>
    <t>Broward</t>
  </si>
  <si>
    <t>Calhoun County Sheriff's Office</t>
  </si>
  <si>
    <t>Calhoun</t>
  </si>
  <si>
    <t>Charlotte County Sheriff's Office</t>
  </si>
  <si>
    <t>Charlotte</t>
  </si>
  <si>
    <t>Citrus County Sheriff's Office</t>
  </si>
  <si>
    <t>Citrus</t>
  </si>
  <si>
    <t>Clay County Sheriff's Office</t>
  </si>
  <si>
    <t>Clay</t>
  </si>
  <si>
    <t>Collier County Sheriff's Office</t>
  </si>
  <si>
    <t>Collier</t>
  </si>
  <si>
    <t>Columbia County Sheriff's Office</t>
  </si>
  <si>
    <t>Columbia</t>
  </si>
  <si>
    <t>Desoto County Sheriff's Office</t>
  </si>
  <si>
    <t>Desoto</t>
  </si>
  <si>
    <t>Dixie County Sheriff's Office</t>
  </si>
  <si>
    <t>Dixie</t>
  </si>
  <si>
    <t>Escambia County Sheriff's Office</t>
  </si>
  <si>
    <t>Escambia</t>
  </si>
  <si>
    <t>Flagler County Sheriff's Office</t>
  </si>
  <si>
    <t>Flagler</t>
  </si>
  <si>
    <t>Franklin County Sheriff's Office</t>
  </si>
  <si>
    <t>Franklin</t>
  </si>
  <si>
    <t>Gadsden County Sheriff's Office</t>
  </si>
  <si>
    <t>Gadsden</t>
  </si>
  <si>
    <t>Gilchrist County Sheriff's Office</t>
  </si>
  <si>
    <t>Gilchrist</t>
  </si>
  <si>
    <t>Glades County Sheriff's Office</t>
  </si>
  <si>
    <t>Glades</t>
  </si>
  <si>
    <t>Gulf County Sheriff's Office</t>
  </si>
  <si>
    <t>Gulf</t>
  </si>
  <si>
    <t>Hamilton County Sheriff's Office</t>
  </si>
  <si>
    <t>Hamilton</t>
  </si>
  <si>
    <t>Hardee County Sheriff's Office</t>
  </si>
  <si>
    <t>Hardee</t>
  </si>
  <si>
    <t>Hendry County Sheriff's Office</t>
  </si>
  <si>
    <t>Hendry</t>
  </si>
  <si>
    <t>Hernando County Sheriff's Office</t>
  </si>
  <si>
    <t>Hernando</t>
  </si>
  <si>
    <t>Highlands County Sheriff's Office</t>
  </si>
  <si>
    <t>Highlands</t>
  </si>
  <si>
    <t>Hillsborough County Sheriff's Office</t>
  </si>
  <si>
    <t>Hillsborough</t>
  </si>
  <si>
    <t>Holmes County Sheriff's Office</t>
  </si>
  <si>
    <t>Holmes</t>
  </si>
  <si>
    <t>Indian River County Sheriff's Office</t>
  </si>
  <si>
    <t>Indian River</t>
  </si>
  <si>
    <t>Jackson County Sheriff's Office</t>
  </si>
  <si>
    <t>Jackson</t>
  </si>
  <si>
    <t>Jacksonville Sheriff's Office</t>
  </si>
  <si>
    <t>Duval</t>
  </si>
  <si>
    <t>Jefferson County Sheriff's Office</t>
  </si>
  <si>
    <t>Jefferson</t>
  </si>
  <si>
    <t>Lafayette County Sheriff's Office</t>
  </si>
  <si>
    <t>Lafayette</t>
  </si>
  <si>
    <t>Lake County Sheriff's Office</t>
  </si>
  <si>
    <t>Lake</t>
  </si>
  <si>
    <t>Lee County Sheriff's Office</t>
  </si>
  <si>
    <t>Lee</t>
  </si>
  <si>
    <t>Leon County Sheriff's Office</t>
  </si>
  <si>
    <t>Leon</t>
  </si>
  <si>
    <t>Levy County Sheriff's Office</t>
  </si>
  <si>
    <t>Levy</t>
  </si>
  <si>
    <t>Liberty County Sheriff's Office</t>
  </si>
  <si>
    <t>Liberty</t>
  </si>
  <si>
    <t>Madison County Sheriff's Office</t>
  </si>
  <si>
    <t>Madison</t>
  </si>
  <si>
    <t>Manatee County Sheriff's Office</t>
  </si>
  <si>
    <t>Manatee</t>
  </si>
  <si>
    <t>Marion County Sheriff's Office</t>
  </si>
  <si>
    <t>Marion</t>
  </si>
  <si>
    <t>Martin County Sheriff's Office</t>
  </si>
  <si>
    <t>Martin</t>
  </si>
  <si>
    <t>Monroe County Sheriff's Office</t>
  </si>
  <si>
    <t>Monroe</t>
  </si>
  <si>
    <t>Nassau County Sheriff's Office</t>
  </si>
  <si>
    <t>Nassau</t>
  </si>
  <si>
    <t>Okaloosa County Sheriff's Office</t>
  </si>
  <si>
    <t>Okaloosa</t>
  </si>
  <si>
    <t>Okeechobee County Sheriff's Office</t>
  </si>
  <si>
    <t>Okeechobee</t>
  </si>
  <si>
    <t>Orange County Sheriff's Office</t>
  </si>
  <si>
    <t>Orange</t>
  </si>
  <si>
    <t>Osceola County Sheriff's Office</t>
  </si>
  <si>
    <t>Osceola</t>
  </si>
  <si>
    <t>Palm Beach County Sheriff's Office</t>
  </si>
  <si>
    <t>Palm Beach</t>
  </si>
  <si>
    <t>Pasco County Sheriff's Office</t>
  </si>
  <si>
    <t>Pasco</t>
  </si>
  <si>
    <t>Pinellas County Sheriff's Office</t>
  </si>
  <si>
    <t>Pinellas</t>
  </si>
  <si>
    <t>Polk County Sheriff's Office</t>
  </si>
  <si>
    <t>Polk</t>
  </si>
  <si>
    <t>Putnam County Sheriff's Office</t>
  </si>
  <si>
    <t>Putnam</t>
  </si>
  <si>
    <t>Santa Rosa County Sheriff's Office</t>
  </si>
  <si>
    <t>Santa Rosa</t>
  </si>
  <si>
    <t>Sarasota County Sheriff's Office</t>
  </si>
  <si>
    <t>Sarasota</t>
  </si>
  <si>
    <t>Seminole County Sheriff's Office</t>
  </si>
  <si>
    <t>Seminole</t>
  </si>
  <si>
    <t>St. Johns County Sheriff's Office</t>
  </si>
  <si>
    <t>St. Johns</t>
  </si>
  <si>
    <t>St. Lucie County Sheriff's Office</t>
  </si>
  <si>
    <t>St. Lucie</t>
  </si>
  <si>
    <t>Sumter County Sheriff's Office</t>
  </si>
  <si>
    <t>Sumter</t>
  </si>
  <si>
    <t>Suwannee County Sheriff's Office</t>
  </si>
  <si>
    <t>Suwannee</t>
  </si>
  <si>
    <t>Taylor County Sheriff's Office</t>
  </si>
  <si>
    <t>Taylor</t>
  </si>
  <si>
    <t>Union County Sheriff's Office</t>
  </si>
  <si>
    <t>Union</t>
  </si>
  <si>
    <t>Volusia County Sheriff's Office</t>
  </si>
  <si>
    <t>Volusia</t>
  </si>
  <si>
    <t>Wakulla County Sheriff's Office</t>
  </si>
  <si>
    <t>Wakulla</t>
  </si>
  <si>
    <t>Walton County Sheriff's Office</t>
  </si>
  <si>
    <t>Walton</t>
  </si>
  <si>
    <t>Washington County Sheriff's Office</t>
  </si>
  <si>
    <t>Washington</t>
  </si>
  <si>
    <t>Total Population (Unincorporated)</t>
  </si>
  <si>
    <t>Ratio Per 1000 (LE Only)</t>
  </si>
  <si>
    <t>Ratio Per 1000 (LE + Concurrent)</t>
  </si>
  <si>
    <t>Sheriff's Offices - Ratios 2015</t>
  </si>
  <si>
    <t xml:space="preserve">Officer Count (LE Only) </t>
  </si>
  <si>
    <t xml:space="preserve">Officer Count (Concurrent Only) </t>
  </si>
  <si>
    <t>Miami-Dade County</t>
  </si>
  <si>
    <t>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</si>
</sst>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1"/>
      <color indexed="7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7" fontId="5" fillId="0" borderId="0" xfId="1" applyNumberFormat="1" applyFont="1" applyFill="1" applyBorder="1" applyAlignment="1" applyProtection="1">
      <alignment horizontal="center" vertical="center"/>
      <protection locked="0"/>
    </xf>
    <xf numFmtId="37" fontId="0" fillId="0" borderId="0" xfId="1" applyNumberFormat="1" applyFont="1" applyAlignment="1" applyProtection="1">
      <alignment horizontal="center" vertical="center"/>
      <protection locked="0"/>
    </xf>
    <xf numFmtId="37" fontId="5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B55" workbookViewId="0">
      <selection activeCell="E70" sqref="E70"/>
    </sheetView>
  </sheetViews>
  <sheetFormatPr defaultRowHeight="15" x14ac:dyDescent="0.25"/>
  <cols>
    <col min="1" max="1" width="33.7109375" style="10" customWidth="1"/>
    <col min="2" max="2" width="12.7109375" style="11" customWidth="1"/>
    <col min="3" max="3" width="16.42578125" style="11" bestFit="1" customWidth="1"/>
    <col min="4" max="4" width="21" style="11" bestFit="1" customWidth="1"/>
    <col min="5" max="5" width="20.140625" style="18" bestFit="1" customWidth="1"/>
    <col min="6" max="6" width="17.140625" style="11" bestFit="1" customWidth="1"/>
    <col min="7" max="7" width="20.85546875" style="11" bestFit="1" customWidth="1"/>
    <col min="8" max="16384" width="9.140625" style="10"/>
  </cols>
  <sheetData>
    <row r="1" spans="1:7" customFormat="1" ht="25.5" customHeight="1" x14ac:dyDescent="0.25">
      <c r="A1" s="1" t="s">
        <v>137</v>
      </c>
      <c r="B1" s="2"/>
      <c r="C1" s="3"/>
      <c r="D1" s="3"/>
      <c r="E1" s="18"/>
      <c r="F1" s="2"/>
      <c r="G1" s="2"/>
    </row>
    <row r="2" spans="1:7" s="5" customFormat="1" ht="45" customHeight="1" thickBot="1" x14ac:dyDescent="0.3">
      <c r="A2" s="4" t="s">
        <v>0</v>
      </c>
      <c r="B2" s="4" t="s">
        <v>1</v>
      </c>
      <c r="C2" s="4" t="s">
        <v>138</v>
      </c>
      <c r="D2" s="4" t="s">
        <v>139</v>
      </c>
      <c r="E2" s="19" t="s">
        <v>134</v>
      </c>
      <c r="F2" s="14" t="s">
        <v>135</v>
      </c>
      <c r="G2" s="15" t="s">
        <v>136</v>
      </c>
    </row>
    <row r="3" spans="1:7" s="8" customFormat="1" ht="15" customHeight="1" x14ac:dyDescent="0.25">
      <c r="A3" s="6" t="s">
        <v>2</v>
      </c>
      <c r="B3" s="7" t="s">
        <v>3</v>
      </c>
      <c r="C3" s="7">
        <v>246</v>
      </c>
      <c r="D3" s="12">
        <v>133</v>
      </c>
      <c r="E3" s="20">
        <v>111408</v>
      </c>
      <c r="F3" s="16">
        <f t="shared" ref="F3:F6" si="0">C3/E3*1000</f>
        <v>2.208099956915123</v>
      </c>
      <c r="G3" s="17">
        <f t="shared" ref="G3:G42" si="1">(SUM(C3:D3)/E3)*1000</f>
        <v>3.4019100962228923</v>
      </c>
    </row>
    <row r="4" spans="1:7" s="8" customFormat="1" ht="15" customHeight="1" x14ac:dyDescent="0.25">
      <c r="A4" s="9" t="s">
        <v>4</v>
      </c>
      <c r="B4" s="7" t="s">
        <v>5</v>
      </c>
      <c r="C4" s="7">
        <v>64</v>
      </c>
      <c r="D4" s="12">
        <v>25</v>
      </c>
      <c r="E4" s="20">
        <v>27017</v>
      </c>
      <c r="F4" s="16">
        <f t="shared" si="0"/>
        <v>2.3688788540548544</v>
      </c>
      <c r="G4" s="17">
        <f t="shared" si="1"/>
        <v>3.2942221564200316</v>
      </c>
    </row>
    <row r="5" spans="1:7" s="8" customFormat="1" ht="15" customHeight="1" x14ac:dyDescent="0.25">
      <c r="A5" s="9" t="s">
        <v>6</v>
      </c>
      <c r="B5" s="7" t="s">
        <v>7</v>
      </c>
      <c r="C5" s="7">
        <v>260</v>
      </c>
      <c r="D5" s="12">
        <v>25</v>
      </c>
      <c r="E5" s="20">
        <v>91079</v>
      </c>
      <c r="F5" s="16">
        <f t="shared" si="0"/>
        <v>2.8546646318031601</v>
      </c>
      <c r="G5" s="17">
        <f t="shared" si="1"/>
        <v>3.1291516156303865</v>
      </c>
    </row>
    <row r="6" spans="1:7" s="8" customFormat="1" ht="15" customHeight="1" x14ac:dyDescent="0.25">
      <c r="A6" s="9" t="s">
        <v>8</v>
      </c>
      <c r="B6" s="7" t="s">
        <v>9</v>
      </c>
      <c r="C6" s="7">
        <v>50</v>
      </c>
      <c r="D6" s="12">
        <v>9</v>
      </c>
      <c r="E6" s="20">
        <v>21157</v>
      </c>
      <c r="F6" s="16">
        <f t="shared" si="0"/>
        <v>2.3632840194734603</v>
      </c>
      <c r="G6" s="17">
        <f t="shared" si="1"/>
        <v>2.7886751429786831</v>
      </c>
    </row>
    <row r="7" spans="1:7" s="8" customFormat="1" ht="15" customHeight="1" x14ac:dyDescent="0.25">
      <c r="A7" s="9" t="s">
        <v>10</v>
      </c>
      <c r="B7" s="7" t="s">
        <v>11</v>
      </c>
      <c r="C7" s="7">
        <v>558</v>
      </c>
      <c r="D7" s="12">
        <v>66</v>
      </c>
      <c r="E7" s="20">
        <v>228080</v>
      </c>
      <c r="F7" s="16">
        <f t="shared" ref="F7:F31" si="2">C7/E7*1000</f>
        <v>2.4465099964924586</v>
      </c>
      <c r="G7" s="17">
        <f t="shared" ref="G7:G31" si="3">(SUM(C7:D7)/E7)*1000</f>
        <v>2.7358821466152228</v>
      </c>
    </row>
    <row r="8" spans="1:7" s="8" customFormat="1" ht="15" customHeight="1" x14ac:dyDescent="0.25">
      <c r="A8" s="9" t="s">
        <v>12</v>
      </c>
      <c r="B8" s="7" t="s">
        <v>13</v>
      </c>
      <c r="C8" s="7">
        <v>1230</v>
      </c>
      <c r="D8" s="12">
        <v>515</v>
      </c>
      <c r="E8" s="20">
        <v>572410</v>
      </c>
      <c r="F8" s="16">
        <f t="shared" si="2"/>
        <v>2.1488094198214567</v>
      </c>
      <c r="G8" s="17">
        <f t="shared" si="3"/>
        <v>3.0485141769011719</v>
      </c>
    </row>
    <row r="9" spans="1:7" s="8" customFormat="1" ht="15" customHeight="1" x14ac:dyDescent="0.25">
      <c r="A9" s="9" t="s">
        <v>14</v>
      </c>
      <c r="B9" s="7" t="s">
        <v>15</v>
      </c>
      <c r="C9" s="7">
        <v>30</v>
      </c>
      <c r="D9" s="12">
        <v>5</v>
      </c>
      <c r="E9" s="20">
        <v>11513</v>
      </c>
      <c r="F9" s="16">
        <f t="shared" si="2"/>
        <v>2.6057500217145835</v>
      </c>
      <c r="G9" s="17">
        <f t="shared" si="3"/>
        <v>3.0400416920003477</v>
      </c>
    </row>
    <row r="10" spans="1:7" s="8" customFormat="1" ht="15" customHeight="1" x14ac:dyDescent="0.25">
      <c r="A10" s="9" t="s">
        <v>16</v>
      </c>
      <c r="B10" s="7" t="s">
        <v>17</v>
      </c>
      <c r="C10" s="7">
        <v>213</v>
      </c>
      <c r="D10" s="12">
        <v>117</v>
      </c>
      <c r="E10" s="20">
        <v>149466</v>
      </c>
      <c r="F10" s="16">
        <f t="shared" si="2"/>
        <v>1.4250732608084782</v>
      </c>
      <c r="G10" s="17">
        <f t="shared" si="3"/>
        <v>2.2078599815342619</v>
      </c>
    </row>
    <row r="11" spans="1:7" s="8" customFormat="1" ht="15" customHeight="1" x14ac:dyDescent="0.25">
      <c r="A11" s="9" t="s">
        <v>18</v>
      </c>
      <c r="B11" s="7" t="s">
        <v>19</v>
      </c>
      <c r="C11" s="7">
        <v>219</v>
      </c>
      <c r="D11" s="12">
        <v>36</v>
      </c>
      <c r="E11" s="20">
        <v>141501</v>
      </c>
      <c r="F11" s="16">
        <f t="shared" si="2"/>
        <v>1.5476922424576505</v>
      </c>
      <c r="G11" s="17">
        <f t="shared" si="3"/>
        <v>1.8021074056013739</v>
      </c>
    </row>
    <row r="12" spans="1:7" s="8" customFormat="1" ht="15" customHeight="1" x14ac:dyDescent="0.25">
      <c r="A12" s="9" t="s">
        <v>20</v>
      </c>
      <c r="B12" s="7" t="s">
        <v>21</v>
      </c>
      <c r="C12" s="7">
        <v>238</v>
      </c>
      <c r="D12" s="12">
        <v>83</v>
      </c>
      <c r="E12" s="21">
        <v>185724</v>
      </c>
      <c r="F12" s="16">
        <f t="shared" si="2"/>
        <v>1.281471430725162</v>
      </c>
      <c r="G12" s="17">
        <f t="shared" si="3"/>
        <v>1.7283711313562058</v>
      </c>
    </row>
    <row r="13" spans="1:7" s="8" customFormat="1" ht="15" customHeight="1" x14ac:dyDescent="0.25">
      <c r="A13" s="9" t="s">
        <v>22</v>
      </c>
      <c r="B13" s="7" t="s">
        <v>23</v>
      </c>
      <c r="C13" s="7">
        <v>322</v>
      </c>
      <c r="D13" s="12">
        <v>329</v>
      </c>
      <c r="E13" s="21">
        <v>307547</v>
      </c>
      <c r="F13" s="16">
        <f t="shared" si="2"/>
        <v>1.0469944431257663</v>
      </c>
      <c r="G13" s="17">
        <f t="shared" si="3"/>
        <v>2.1167496350151356</v>
      </c>
    </row>
    <row r="14" spans="1:7" s="8" customFormat="1" ht="15" customHeight="1" x14ac:dyDescent="0.25">
      <c r="A14" s="9" t="s">
        <v>24</v>
      </c>
      <c r="B14" s="7" t="s">
        <v>25</v>
      </c>
      <c r="C14" s="7">
        <v>85</v>
      </c>
      <c r="D14" s="12">
        <v>28</v>
      </c>
      <c r="E14" s="21">
        <v>56163</v>
      </c>
      <c r="F14" s="16">
        <f t="shared" si="2"/>
        <v>1.5134519167423393</v>
      </c>
      <c r="G14" s="17">
        <f t="shared" si="3"/>
        <v>2.0120007834339333</v>
      </c>
    </row>
    <row r="15" spans="1:7" s="8" customFormat="1" ht="15" customHeight="1" x14ac:dyDescent="0.25">
      <c r="A15" s="9" t="s">
        <v>26</v>
      </c>
      <c r="B15" s="7" t="s">
        <v>27</v>
      </c>
      <c r="C15" s="7">
        <v>54</v>
      </c>
      <c r="D15" s="12">
        <v>22</v>
      </c>
      <c r="E15" s="21">
        <v>27167</v>
      </c>
      <c r="F15" s="16">
        <f t="shared" si="2"/>
        <v>1.9877056723230391</v>
      </c>
      <c r="G15" s="17">
        <f t="shared" si="3"/>
        <v>2.797511686973166</v>
      </c>
    </row>
    <row r="16" spans="1:7" s="8" customFormat="1" ht="15" customHeight="1" x14ac:dyDescent="0.25">
      <c r="A16" s="9" t="s">
        <v>28</v>
      </c>
      <c r="B16" s="7" t="s">
        <v>29</v>
      </c>
      <c r="C16" s="7">
        <v>20</v>
      </c>
      <c r="D16" s="12">
        <v>20</v>
      </c>
      <c r="E16" s="21">
        <v>14735</v>
      </c>
      <c r="F16" s="16">
        <f t="shared" si="2"/>
        <v>1.3573125212080082</v>
      </c>
      <c r="G16" s="17">
        <f t="shared" si="3"/>
        <v>2.7146250424160163</v>
      </c>
    </row>
    <row r="17" spans="1:7" s="8" customFormat="1" ht="15" customHeight="1" x14ac:dyDescent="0.25">
      <c r="A17" s="9" t="s">
        <v>30</v>
      </c>
      <c r="B17" s="7" t="s">
        <v>31</v>
      </c>
      <c r="C17" s="7">
        <v>377</v>
      </c>
      <c r="D17" s="12">
        <v>70</v>
      </c>
      <c r="E17" s="23">
        <v>253886</v>
      </c>
      <c r="F17" s="16">
        <f>C17/E17*1000</f>
        <v>1.484918427955854</v>
      </c>
      <c r="G17" s="17">
        <f t="shared" si="3"/>
        <v>1.7606327249237848</v>
      </c>
    </row>
    <row r="18" spans="1:7" s="8" customFormat="1" ht="15" customHeight="1" x14ac:dyDescent="0.25">
      <c r="A18" s="9" t="s">
        <v>32</v>
      </c>
      <c r="B18" s="7" t="s">
        <v>33</v>
      </c>
      <c r="C18" s="7">
        <v>131</v>
      </c>
      <c r="D18" s="12">
        <v>12</v>
      </c>
      <c r="E18" s="21">
        <v>93975</v>
      </c>
      <c r="F18" s="16">
        <f>C18/E18*1000</f>
        <v>1.3939877627028465</v>
      </c>
      <c r="G18" s="17">
        <f>(SUM(C18:D18)/E18)*1000</f>
        <v>1.5216812982176109</v>
      </c>
    </row>
    <row r="19" spans="1:7" s="8" customFormat="1" ht="15" customHeight="1" x14ac:dyDescent="0.25">
      <c r="A19" s="9" t="s">
        <v>34</v>
      </c>
      <c r="B19" s="7" t="s">
        <v>35</v>
      </c>
      <c r="C19" s="7">
        <v>30</v>
      </c>
      <c r="D19" s="12">
        <v>19</v>
      </c>
      <c r="E19" s="21">
        <v>6773</v>
      </c>
      <c r="F19" s="16">
        <f>C19/E19*1000</f>
        <v>4.4293518381810131</v>
      </c>
      <c r="G19" s="17">
        <f>(SUM(C19:D19)/E19)*1000</f>
        <v>7.2346080023623216</v>
      </c>
    </row>
    <row r="20" spans="1:7" s="8" customFormat="1" ht="15" customHeight="1" x14ac:dyDescent="0.25">
      <c r="A20" s="9" t="s">
        <v>36</v>
      </c>
      <c r="B20" s="7" t="s">
        <v>37</v>
      </c>
      <c r="C20" s="7">
        <v>50</v>
      </c>
      <c r="D20" s="12">
        <v>19</v>
      </c>
      <c r="E20" s="21">
        <v>30626</v>
      </c>
      <c r="F20" s="16">
        <f>C20/E20*1000</f>
        <v>1.6325997518448376</v>
      </c>
      <c r="G20" s="17">
        <f>(SUM(C20:D20)/E20)*1000</f>
        <v>2.252987657545876</v>
      </c>
    </row>
    <row r="21" spans="1:7" s="8" customFormat="1" ht="15" customHeight="1" x14ac:dyDescent="0.25">
      <c r="A21" s="9" t="s">
        <v>38</v>
      </c>
      <c r="B21" s="7" t="s">
        <v>39</v>
      </c>
      <c r="C21" s="7">
        <v>32</v>
      </c>
      <c r="D21" s="12">
        <v>11</v>
      </c>
      <c r="E21" s="21">
        <v>14772</v>
      </c>
      <c r="F21" s="16">
        <f>C21/E21*1000</f>
        <v>2.1662604928242621</v>
      </c>
      <c r="G21" s="17">
        <f>(SUM(C21:D21)/E21)*1000</f>
        <v>2.9109125372326021</v>
      </c>
    </row>
    <row r="22" spans="1:7" s="8" customFormat="1" ht="15" customHeight="1" x14ac:dyDescent="0.25">
      <c r="A22" s="9" t="s">
        <v>40</v>
      </c>
      <c r="B22" s="7" t="s">
        <v>41</v>
      </c>
      <c r="C22" s="7">
        <v>27</v>
      </c>
      <c r="D22" s="12">
        <v>18</v>
      </c>
      <c r="E22" s="21">
        <v>12853</v>
      </c>
      <c r="F22" s="16">
        <f>C22/E22*1000</f>
        <v>2.100676884773983</v>
      </c>
      <c r="G22" s="17">
        <f>(SUM(C22:D22)/E22)*1000</f>
        <v>3.5011281412899713</v>
      </c>
    </row>
    <row r="23" spans="1:7" s="8" customFormat="1" ht="15" customHeight="1" x14ac:dyDescent="0.25">
      <c r="A23" s="9" t="s">
        <v>42</v>
      </c>
      <c r="B23" s="7" t="s">
        <v>43</v>
      </c>
      <c r="C23" s="7">
        <v>34</v>
      </c>
      <c r="D23" s="12">
        <v>3</v>
      </c>
      <c r="E23" s="21">
        <v>12821</v>
      </c>
      <c r="F23" s="16">
        <f>C23/E23*1000</f>
        <v>2.6518992278293423</v>
      </c>
      <c r="G23" s="17">
        <f>(SUM(C23:D23)/E23)*1000</f>
        <v>2.8858903361672255</v>
      </c>
    </row>
    <row r="24" spans="1:7" s="8" customFormat="1" ht="15" customHeight="1" x14ac:dyDescent="0.25">
      <c r="A24" s="9" t="s">
        <v>44</v>
      </c>
      <c r="B24" s="7" t="s">
        <v>45</v>
      </c>
      <c r="C24" s="7">
        <v>18</v>
      </c>
      <c r="D24" s="12">
        <v>29</v>
      </c>
      <c r="E24" s="21">
        <v>9913</v>
      </c>
      <c r="F24" s="16">
        <f>C24/E24*1000</f>
        <v>1.8157974377080601</v>
      </c>
      <c r="G24" s="17">
        <f>(SUM(C24:D24)/E24)*1000</f>
        <v>4.7412488651266012</v>
      </c>
    </row>
    <row r="25" spans="1:7" s="8" customFormat="1" ht="15" customHeight="1" x14ac:dyDescent="0.25">
      <c r="A25" s="9" t="s">
        <v>46</v>
      </c>
      <c r="B25" s="7" t="s">
        <v>47</v>
      </c>
      <c r="C25" s="7">
        <v>41</v>
      </c>
      <c r="D25" s="12">
        <v>20</v>
      </c>
      <c r="E25" s="21">
        <v>19750</v>
      </c>
      <c r="F25" s="16">
        <f>C25/E25*1000</f>
        <v>2.0759493670886076</v>
      </c>
      <c r="G25" s="17">
        <f>(SUM(C25:D25)/E25)*1000</f>
        <v>3.0886075949367089</v>
      </c>
    </row>
    <row r="26" spans="1:7" s="8" customFormat="1" ht="15" customHeight="1" x14ac:dyDescent="0.25">
      <c r="A26" s="9" t="s">
        <v>48</v>
      </c>
      <c r="B26" s="7" t="s">
        <v>49</v>
      </c>
      <c r="C26" s="7">
        <v>78</v>
      </c>
      <c r="D26" s="12">
        <v>20</v>
      </c>
      <c r="E26" s="21">
        <v>30655</v>
      </c>
      <c r="F26" s="16">
        <f>C26/E26*1000</f>
        <v>2.544446256728103</v>
      </c>
      <c r="G26" s="17">
        <f>(SUM(C26:D26)/E26)*1000</f>
        <v>3.1968683738378734</v>
      </c>
    </row>
    <row r="27" spans="1:7" s="8" customFormat="1" ht="15" customHeight="1" x14ac:dyDescent="0.25">
      <c r="A27" s="9" t="s">
        <v>50</v>
      </c>
      <c r="B27" s="7" t="s">
        <v>51</v>
      </c>
      <c r="C27" s="7">
        <v>222</v>
      </c>
      <c r="D27" s="12">
        <v>26</v>
      </c>
      <c r="E27" s="21">
        <v>169039</v>
      </c>
      <c r="F27" s="16">
        <f>C27/E27*1000</f>
        <v>1.3133063967486793</v>
      </c>
      <c r="G27" s="17">
        <f>(SUM(C27:D27)/E27)*1000</f>
        <v>1.4671170558273534</v>
      </c>
    </row>
    <row r="28" spans="1:7" s="8" customFormat="1" ht="15" customHeight="1" x14ac:dyDescent="0.25">
      <c r="A28" s="9" t="s">
        <v>52</v>
      </c>
      <c r="B28" s="7" t="s">
        <v>53</v>
      </c>
      <c r="C28" s="7">
        <v>116</v>
      </c>
      <c r="D28" s="12">
        <v>40</v>
      </c>
      <c r="E28" s="21">
        <v>76662</v>
      </c>
      <c r="F28" s="16">
        <f>C28/E28*1000</f>
        <v>1.513135582165871</v>
      </c>
      <c r="G28" s="17">
        <f>(SUM(C28:D28)/E28)*1000</f>
        <v>2.0349064725678954</v>
      </c>
    </row>
    <row r="29" spans="1:7" s="8" customFormat="1" ht="15" customHeight="1" x14ac:dyDescent="0.25">
      <c r="A29" s="9" t="s">
        <v>54</v>
      </c>
      <c r="B29" s="7" t="s">
        <v>55</v>
      </c>
      <c r="C29" s="7">
        <v>1208</v>
      </c>
      <c r="D29" s="12">
        <v>169</v>
      </c>
      <c r="E29" s="21">
        <v>905007</v>
      </c>
      <c r="F29" s="16">
        <f>C29/E29*1000</f>
        <v>1.3347963054429415</v>
      </c>
      <c r="G29" s="17">
        <f>(SUM(C29:D29)/E29)*1000</f>
        <v>1.5215351925454721</v>
      </c>
    </row>
    <row r="30" spans="1:7" s="8" customFormat="1" ht="15" customHeight="1" x14ac:dyDescent="0.25">
      <c r="A30" s="9" t="s">
        <v>56</v>
      </c>
      <c r="B30" s="7" t="s">
        <v>57</v>
      </c>
      <c r="C30" s="7">
        <v>36</v>
      </c>
      <c r="D30" s="12">
        <v>20</v>
      </c>
      <c r="E30" s="21">
        <v>17237</v>
      </c>
      <c r="F30" s="16">
        <f>C30/E30*1000</f>
        <v>2.0885304867436325</v>
      </c>
      <c r="G30" s="17">
        <f>(SUM(C30:D30)/E30)*1000</f>
        <v>3.2488252016012065</v>
      </c>
    </row>
    <row r="31" spans="1:7" s="8" customFormat="1" ht="15" customHeight="1" x14ac:dyDescent="0.25">
      <c r="A31" s="9" t="s">
        <v>58</v>
      </c>
      <c r="B31" s="7" t="s">
        <v>59</v>
      </c>
      <c r="C31" s="7">
        <v>152</v>
      </c>
      <c r="D31" s="12">
        <v>67</v>
      </c>
      <c r="E31" s="21">
        <v>94820</v>
      </c>
      <c r="F31" s="16">
        <f>C31/E31*1000</f>
        <v>1.6030373338958026</v>
      </c>
      <c r="G31" s="17">
        <f>(SUM(C31:D31)/E31)*1000</f>
        <v>2.3096393165998736</v>
      </c>
    </row>
    <row r="32" spans="1:7" s="8" customFormat="1" ht="15" customHeight="1" x14ac:dyDescent="0.25">
      <c r="A32" s="9" t="s">
        <v>60</v>
      </c>
      <c r="B32" s="7" t="s">
        <v>61</v>
      </c>
      <c r="C32" s="7">
        <v>88</v>
      </c>
      <c r="D32" s="12">
        <v>17</v>
      </c>
      <c r="E32" s="21">
        <v>37728</v>
      </c>
      <c r="F32" s="16">
        <f>C32/E32*1000</f>
        <v>2.3324851569126377</v>
      </c>
      <c r="G32" s="17">
        <f>(SUM(C32:D32)/E32)*1000</f>
        <v>2.7830788804071247</v>
      </c>
    </row>
    <row r="33" spans="1:7" s="8" customFormat="1" ht="15" customHeight="1" x14ac:dyDescent="0.25">
      <c r="A33" s="9" t="s">
        <v>62</v>
      </c>
      <c r="B33" s="7" t="s">
        <v>63</v>
      </c>
      <c r="C33" s="7">
        <v>1879</v>
      </c>
      <c r="D33" s="12">
        <v>136</v>
      </c>
      <c r="E33" s="21">
        <v>862637</v>
      </c>
      <c r="F33" s="16">
        <f t="shared" ref="F32:F69" si="4">C33/E33*1000</f>
        <v>2.1782047373344757</v>
      </c>
      <c r="G33" s="17">
        <f t="shared" si="1"/>
        <v>2.3358608545657096</v>
      </c>
    </row>
    <row r="34" spans="1:7" s="8" customFormat="1" ht="15" customHeight="1" x14ac:dyDescent="0.25">
      <c r="A34" s="9" t="s">
        <v>64</v>
      </c>
      <c r="B34" s="7" t="s">
        <v>65</v>
      </c>
      <c r="C34" s="7">
        <v>23</v>
      </c>
      <c r="D34" s="12">
        <v>11</v>
      </c>
      <c r="E34" s="21">
        <v>12061</v>
      </c>
      <c r="F34" s="16">
        <f t="shared" si="4"/>
        <v>1.906972887820247</v>
      </c>
      <c r="G34" s="17">
        <f t="shared" si="1"/>
        <v>2.8190033993864523</v>
      </c>
    </row>
    <row r="35" spans="1:7" s="8" customFormat="1" ht="15" customHeight="1" x14ac:dyDescent="0.25">
      <c r="A35" s="9" t="s">
        <v>66</v>
      </c>
      <c r="B35" s="7" t="s">
        <v>67</v>
      </c>
      <c r="C35" s="7">
        <v>13</v>
      </c>
      <c r="D35" s="12">
        <v>9</v>
      </c>
      <c r="E35" s="21">
        <v>8664</v>
      </c>
      <c r="F35" s="16">
        <f t="shared" si="4"/>
        <v>1.5004616805170821</v>
      </c>
      <c r="G35" s="17">
        <f t="shared" si="1"/>
        <v>2.5392428439519854</v>
      </c>
    </row>
    <row r="36" spans="1:7" s="8" customFormat="1" ht="15" customHeight="1" x14ac:dyDescent="0.25">
      <c r="A36" s="9" t="s">
        <v>68</v>
      </c>
      <c r="B36" s="7" t="s">
        <v>69</v>
      </c>
      <c r="C36" s="7">
        <v>220</v>
      </c>
      <c r="D36" s="12">
        <v>115</v>
      </c>
      <c r="E36" s="21">
        <v>172342</v>
      </c>
      <c r="F36" s="16">
        <f t="shared" si="4"/>
        <v>1.2765315477364776</v>
      </c>
      <c r="G36" s="17">
        <f t="shared" si="1"/>
        <v>1.9438094022350907</v>
      </c>
    </row>
    <row r="37" spans="1:7" s="8" customFormat="1" ht="15" customHeight="1" x14ac:dyDescent="0.25">
      <c r="A37" s="9" t="s">
        <v>70</v>
      </c>
      <c r="B37" s="7" t="s">
        <v>71</v>
      </c>
      <c r="C37" s="7">
        <v>429</v>
      </c>
      <c r="D37" s="12">
        <v>294</v>
      </c>
      <c r="E37" s="21">
        <v>420440</v>
      </c>
      <c r="F37" s="16">
        <f t="shared" si="4"/>
        <v>1.0203596232518315</v>
      </c>
      <c r="G37" s="17">
        <f t="shared" si="1"/>
        <v>1.7196270573684711</v>
      </c>
    </row>
    <row r="38" spans="1:7" s="8" customFormat="1" ht="15" customHeight="1" x14ac:dyDescent="0.25">
      <c r="A38" s="9" t="s">
        <v>72</v>
      </c>
      <c r="B38" s="7" t="s">
        <v>73</v>
      </c>
      <c r="C38" s="7">
        <v>222</v>
      </c>
      <c r="D38" s="12">
        <v>139</v>
      </c>
      <c r="E38" s="21">
        <v>96447</v>
      </c>
      <c r="F38" s="16">
        <f t="shared" si="4"/>
        <v>2.3017823260443562</v>
      </c>
      <c r="G38" s="17">
        <f t="shared" si="1"/>
        <v>3.7429883770360926</v>
      </c>
    </row>
    <row r="39" spans="1:7" s="8" customFormat="1" ht="15" customHeight="1" x14ac:dyDescent="0.25">
      <c r="A39" s="9" t="s">
        <v>74</v>
      </c>
      <c r="B39" s="7" t="s">
        <v>75</v>
      </c>
      <c r="C39" s="7">
        <v>74</v>
      </c>
      <c r="D39" s="12">
        <v>49</v>
      </c>
      <c r="E39" s="21">
        <v>34751</v>
      </c>
      <c r="F39" s="16">
        <f t="shared" si="4"/>
        <v>2.1294351241690883</v>
      </c>
      <c r="G39" s="17">
        <f t="shared" si="1"/>
        <v>3.5394664901729445</v>
      </c>
    </row>
    <row r="40" spans="1:7" s="8" customFormat="1" ht="15" customHeight="1" x14ac:dyDescent="0.25">
      <c r="A40" s="9" t="s">
        <v>76</v>
      </c>
      <c r="B40" s="7" t="s">
        <v>77</v>
      </c>
      <c r="C40" s="7">
        <v>17</v>
      </c>
      <c r="D40" s="12">
        <v>2</v>
      </c>
      <c r="E40" s="21">
        <v>8698</v>
      </c>
      <c r="F40" s="16">
        <f t="shared" si="4"/>
        <v>1.9544722924810298</v>
      </c>
      <c r="G40" s="17">
        <f t="shared" si="1"/>
        <v>2.1844102092435045</v>
      </c>
    </row>
    <row r="41" spans="1:7" s="8" customFormat="1" ht="15" customHeight="1" x14ac:dyDescent="0.25">
      <c r="A41" s="9" t="s">
        <v>78</v>
      </c>
      <c r="B41" s="7" t="s">
        <v>79</v>
      </c>
      <c r="C41" s="7">
        <v>41</v>
      </c>
      <c r="D41" s="12">
        <v>22</v>
      </c>
      <c r="E41" s="21">
        <v>16139</v>
      </c>
      <c r="F41" s="16">
        <f t="shared" si="4"/>
        <v>2.5404300142511929</v>
      </c>
      <c r="G41" s="17">
        <f t="shared" si="1"/>
        <v>3.9035875828737838</v>
      </c>
    </row>
    <row r="42" spans="1:7" s="8" customFormat="1" ht="15" customHeight="1" x14ac:dyDescent="0.25">
      <c r="A42" s="9" t="s">
        <v>80</v>
      </c>
      <c r="B42" s="7" t="s">
        <v>81</v>
      </c>
      <c r="C42" s="7">
        <v>396</v>
      </c>
      <c r="D42" s="12">
        <v>163</v>
      </c>
      <c r="E42" s="21">
        <v>276311</v>
      </c>
      <c r="F42" s="16">
        <f t="shared" si="4"/>
        <v>1.4331676987163016</v>
      </c>
      <c r="G42" s="17">
        <f t="shared" si="1"/>
        <v>2.0230826858141731</v>
      </c>
    </row>
    <row r="43" spans="1:7" s="8" customFormat="1" ht="15" customHeight="1" x14ac:dyDescent="0.25">
      <c r="A43" s="9" t="s">
        <v>82</v>
      </c>
      <c r="B43" s="7" t="s">
        <v>83</v>
      </c>
      <c r="C43" s="7">
        <v>293</v>
      </c>
      <c r="D43" s="12">
        <v>171</v>
      </c>
      <c r="E43" s="21">
        <v>276333</v>
      </c>
      <c r="F43" s="16">
        <f t="shared" si="4"/>
        <v>1.0603149099094209</v>
      </c>
      <c r="G43" s="17">
        <f t="shared" ref="G43:G69" si="5">(SUM(C43:D43)/E43)*1000</f>
        <v>1.6791335092080932</v>
      </c>
    </row>
    <row r="44" spans="1:7" s="8" customFormat="1" ht="15" customHeight="1" x14ac:dyDescent="0.25">
      <c r="A44" s="9" t="s">
        <v>84</v>
      </c>
      <c r="B44" s="7" t="s">
        <v>85</v>
      </c>
      <c r="C44" s="7">
        <v>203</v>
      </c>
      <c r="D44" s="12">
        <v>96</v>
      </c>
      <c r="E44" s="21">
        <v>131142</v>
      </c>
      <c r="F44" s="16">
        <f t="shared" si="4"/>
        <v>1.5479404004819204</v>
      </c>
      <c r="G44" s="17">
        <f>(SUM(C44:D44)/E44)*1000</f>
        <v>2.2799713287886414</v>
      </c>
    </row>
    <row r="45" spans="1:7" s="8" customFormat="1" ht="15" customHeight="1" x14ac:dyDescent="0.25">
      <c r="A45" s="9" t="s">
        <v>140</v>
      </c>
      <c r="B45" s="7" t="s">
        <v>141</v>
      </c>
      <c r="C45" s="7">
        <v>2685</v>
      </c>
      <c r="D45" s="12">
        <v>0</v>
      </c>
      <c r="E45" s="21">
        <v>1258618</v>
      </c>
      <c r="F45" s="16">
        <f t="shared" si="4"/>
        <v>2.133292230049149</v>
      </c>
      <c r="G45" s="17">
        <f>(SUM(C45:D45)/E45)*1000</f>
        <v>2.133292230049149</v>
      </c>
    </row>
    <row r="46" spans="1:7" s="8" customFormat="1" ht="15" customHeight="1" x14ac:dyDescent="0.25">
      <c r="A46" s="9" t="s">
        <v>86</v>
      </c>
      <c r="B46" s="7" t="s">
        <v>87</v>
      </c>
      <c r="C46" s="7">
        <v>164</v>
      </c>
      <c r="D46" s="12">
        <v>74</v>
      </c>
      <c r="E46" s="21">
        <v>48747</v>
      </c>
      <c r="F46" s="16">
        <f t="shared" si="4"/>
        <v>3.3643095985393972</v>
      </c>
      <c r="G46" s="17">
        <f t="shared" si="5"/>
        <v>4.8823517344657104</v>
      </c>
    </row>
    <row r="47" spans="1:7" s="8" customFormat="1" ht="15" customHeight="1" x14ac:dyDescent="0.25">
      <c r="A47" s="9" t="s">
        <v>88</v>
      </c>
      <c r="B47" s="7" t="s">
        <v>89</v>
      </c>
      <c r="C47" s="7">
        <v>96</v>
      </c>
      <c r="D47" s="12">
        <v>39</v>
      </c>
      <c r="E47" s="21">
        <v>64566</v>
      </c>
      <c r="F47" s="16">
        <f t="shared" si="4"/>
        <v>1.4868506644363908</v>
      </c>
      <c r="G47" s="17">
        <f t="shared" si="5"/>
        <v>2.0908837468636743</v>
      </c>
    </row>
    <row r="48" spans="1:7" s="8" customFormat="1" ht="15" customHeight="1" x14ac:dyDescent="0.25">
      <c r="A48" s="9" t="s">
        <v>90</v>
      </c>
      <c r="B48" s="7" t="s">
        <v>91</v>
      </c>
      <c r="C48" s="7">
        <v>294</v>
      </c>
      <c r="D48" s="12">
        <v>6</v>
      </c>
      <c r="E48" s="21">
        <v>127800</v>
      </c>
      <c r="F48" s="16">
        <f t="shared" si="4"/>
        <v>2.300469483568075</v>
      </c>
      <c r="G48" s="17">
        <f t="shared" si="5"/>
        <v>2.347417840375587</v>
      </c>
    </row>
    <row r="49" spans="1:7" s="8" customFormat="1" ht="15" customHeight="1" x14ac:dyDescent="0.25">
      <c r="A49" s="9" t="s">
        <v>92</v>
      </c>
      <c r="B49" s="7" t="s">
        <v>93</v>
      </c>
      <c r="C49" s="7">
        <v>69</v>
      </c>
      <c r="D49" s="12">
        <v>39</v>
      </c>
      <c r="E49" s="21">
        <v>34518</v>
      </c>
      <c r="F49" s="16">
        <f t="shared" si="4"/>
        <v>1.9989570658786719</v>
      </c>
      <c r="G49" s="17">
        <f t="shared" si="5"/>
        <v>3.1288023639840081</v>
      </c>
    </row>
    <row r="50" spans="1:7" s="8" customFormat="1" ht="15" customHeight="1" x14ac:dyDescent="0.25">
      <c r="A50" s="9" t="s">
        <v>94</v>
      </c>
      <c r="B50" s="7" t="s">
        <v>95</v>
      </c>
      <c r="C50" s="7">
        <v>1502</v>
      </c>
      <c r="D50" s="12">
        <v>19</v>
      </c>
      <c r="E50" s="21">
        <v>800022</v>
      </c>
      <c r="F50" s="16">
        <f t="shared" si="4"/>
        <v>1.8774483701698201</v>
      </c>
      <c r="G50" s="17">
        <f t="shared" si="5"/>
        <v>1.9011977170627807</v>
      </c>
    </row>
    <row r="51" spans="1:7" s="8" customFormat="1" ht="15" customHeight="1" x14ac:dyDescent="0.25">
      <c r="A51" s="9" t="s">
        <v>96</v>
      </c>
      <c r="B51" s="7" t="s">
        <v>97</v>
      </c>
      <c r="C51" s="7">
        <v>415</v>
      </c>
      <c r="D51" s="12">
        <v>22</v>
      </c>
      <c r="E51" s="21">
        <v>200419</v>
      </c>
      <c r="F51" s="16">
        <f t="shared" si="4"/>
        <v>2.0706619631871233</v>
      </c>
      <c r="G51" s="17">
        <f t="shared" si="5"/>
        <v>2.1804319949705366</v>
      </c>
    </row>
    <row r="52" spans="1:7" s="8" customFormat="1" ht="15" customHeight="1" x14ac:dyDescent="0.25">
      <c r="A52" s="9" t="s">
        <v>98</v>
      </c>
      <c r="B52" s="7" t="s">
        <v>99</v>
      </c>
      <c r="C52" s="7">
        <v>1364</v>
      </c>
      <c r="D52" s="12">
        <v>357</v>
      </c>
      <c r="E52" s="21">
        <v>827363</v>
      </c>
      <c r="F52" s="16">
        <f t="shared" si="4"/>
        <v>1.6486113108756375</v>
      </c>
      <c r="G52" s="17">
        <f t="shared" si="5"/>
        <v>2.0801026876957271</v>
      </c>
    </row>
    <row r="53" spans="1:7" s="8" customFormat="1" ht="15" customHeight="1" x14ac:dyDescent="0.25">
      <c r="A53" s="9" t="s">
        <v>100</v>
      </c>
      <c r="B53" s="7" t="s">
        <v>101</v>
      </c>
      <c r="C53" s="7">
        <v>472</v>
      </c>
      <c r="D53" s="12">
        <v>162</v>
      </c>
      <c r="E53" s="21">
        <v>447773</v>
      </c>
      <c r="F53" s="16">
        <f t="shared" si="4"/>
        <v>1.0541055400839263</v>
      </c>
      <c r="G53" s="17">
        <f t="shared" si="5"/>
        <v>1.4158960008754435</v>
      </c>
    </row>
    <row r="54" spans="1:7" s="8" customFormat="1" ht="15" customHeight="1" x14ac:dyDescent="0.25">
      <c r="A54" s="9" t="s">
        <v>102</v>
      </c>
      <c r="B54" s="7" t="s">
        <v>103</v>
      </c>
      <c r="C54" s="7">
        <v>688</v>
      </c>
      <c r="D54" s="12">
        <v>256</v>
      </c>
      <c r="E54" s="21">
        <v>373057</v>
      </c>
      <c r="F54" s="16">
        <f t="shared" si="4"/>
        <v>1.844222196608025</v>
      </c>
      <c r="G54" s="17">
        <f t="shared" si="5"/>
        <v>2.5304444092993834</v>
      </c>
    </row>
    <row r="55" spans="1:7" s="8" customFormat="1" ht="15" customHeight="1" x14ac:dyDescent="0.25">
      <c r="A55" s="9" t="s">
        <v>104</v>
      </c>
      <c r="B55" s="7" t="s">
        <v>105</v>
      </c>
      <c r="C55" s="7">
        <v>631</v>
      </c>
      <c r="D55" s="12">
        <v>295</v>
      </c>
      <c r="E55" s="21">
        <v>412363</v>
      </c>
      <c r="F55" s="16">
        <f t="shared" si="4"/>
        <v>1.5302051832972405</v>
      </c>
      <c r="G55" s="17">
        <f t="shared" si="5"/>
        <v>2.2455942943474563</v>
      </c>
    </row>
    <row r="56" spans="1:7" s="8" customFormat="1" ht="15" customHeight="1" x14ac:dyDescent="0.25">
      <c r="A56" s="9" t="s">
        <v>106</v>
      </c>
      <c r="B56" s="7" t="s">
        <v>107</v>
      </c>
      <c r="C56" s="7">
        <v>111</v>
      </c>
      <c r="D56" s="12">
        <v>19</v>
      </c>
      <c r="E56" s="21">
        <v>59461</v>
      </c>
      <c r="F56" s="16">
        <f t="shared" si="4"/>
        <v>1.8667698155093255</v>
      </c>
      <c r="G56" s="17">
        <f t="shared" si="5"/>
        <v>2.1863069911370476</v>
      </c>
    </row>
    <row r="57" spans="1:7" s="8" customFormat="1" ht="15" customHeight="1" x14ac:dyDescent="0.25">
      <c r="A57" s="9" t="s">
        <v>108</v>
      </c>
      <c r="B57" s="7" t="s">
        <v>109</v>
      </c>
      <c r="C57" s="7">
        <v>167</v>
      </c>
      <c r="D57" s="12">
        <v>47</v>
      </c>
      <c r="E57" s="21">
        <v>193496</v>
      </c>
      <c r="F57" s="16">
        <f t="shared" si="4"/>
        <v>0.86306693678422286</v>
      </c>
      <c r="G57" s="17">
        <f t="shared" si="5"/>
        <v>1.1059660148013395</v>
      </c>
    </row>
    <row r="58" spans="1:7" s="8" customFormat="1" ht="15" customHeight="1" x14ac:dyDescent="0.25">
      <c r="A58" s="9" t="s">
        <v>110</v>
      </c>
      <c r="B58" s="7" t="s">
        <v>111</v>
      </c>
      <c r="C58" s="7">
        <v>333</v>
      </c>
      <c r="D58" s="12">
        <v>116</v>
      </c>
      <c r="E58" s="21">
        <v>71498</v>
      </c>
      <c r="F58" s="16">
        <f t="shared" si="4"/>
        <v>4.6574729363059104</v>
      </c>
      <c r="G58" s="17">
        <f t="shared" si="5"/>
        <v>6.2798959411452069</v>
      </c>
    </row>
    <row r="59" spans="1:7" s="8" customFormat="1" ht="15" customHeight="1" x14ac:dyDescent="0.25">
      <c r="A59" s="9" t="s">
        <v>112</v>
      </c>
      <c r="B59" s="7" t="s">
        <v>113</v>
      </c>
      <c r="C59" s="7">
        <v>406</v>
      </c>
      <c r="D59" s="12">
        <v>158</v>
      </c>
      <c r="E59" s="21">
        <v>147668</v>
      </c>
      <c r="F59" s="16">
        <f t="shared" si="4"/>
        <v>2.7494108405341713</v>
      </c>
      <c r="G59" s="17">
        <f t="shared" si="5"/>
        <v>3.8193786060622479</v>
      </c>
    </row>
    <row r="60" spans="1:7" s="8" customFormat="1" ht="15" customHeight="1" x14ac:dyDescent="0.25">
      <c r="A60" s="9" t="s">
        <v>114</v>
      </c>
      <c r="B60" s="7" t="s">
        <v>115</v>
      </c>
      <c r="C60" s="7">
        <v>290</v>
      </c>
      <c r="D60" s="12">
        <v>48</v>
      </c>
      <c r="E60" s="21">
        <v>251065</v>
      </c>
      <c r="F60" s="16">
        <f t="shared" si="4"/>
        <v>1.1550793619182282</v>
      </c>
      <c r="G60" s="17">
        <f t="shared" si="5"/>
        <v>1.3462649114771075</v>
      </c>
    </row>
    <row r="61" spans="1:7" s="8" customFormat="1" ht="15" customHeight="1" x14ac:dyDescent="0.25">
      <c r="A61" s="9" t="s">
        <v>116</v>
      </c>
      <c r="B61" s="7" t="s">
        <v>117</v>
      </c>
      <c r="C61" s="7">
        <v>179</v>
      </c>
      <c r="D61" s="12">
        <v>164</v>
      </c>
      <c r="E61" s="21">
        <v>213465</v>
      </c>
      <c r="F61" s="16">
        <f t="shared" si="4"/>
        <v>0.83854496053217153</v>
      </c>
      <c r="G61" s="17">
        <f t="shared" si="5"/>
        <v>1.6068207902934908</v>
      </c>
    </row>
    <row r="62" spans="1:7" s="8" customFormat="1" ht="15" customHeight="1" x14ac:dyDescent="0.25">
      <c r="A62" s="9" t="s">
        <v>118</v>
      </c>
      <c r="B62" s="7" t="s">
        <v>119</v>
      </c>
      <c r="C62" s="7">
        <v>104</v>
      </c>
      <c r="D62" s="12">
        <v>56</v>
      </c>
      <c r="E62" s="21">
        <v>106435</v>
      </c>
      <c r="F62" s="16">
        <f t="shared" si="4"/>
        <v>0.97712218725043454</v>
      </c>
      <c r="G62" s="17">
        <f t="shared" si="5"/>
        <v>1.503264903462207</v>
      </c>
    </row>
    <row r="63" spans="1:7" s="8" customFormat="1" ht="15" customHeight="1" x14ac:dyDescent="0.25">
      <c r="A63" s="9" t="s">
        <v>120</v>
      </c>
      <c r="B63" s="7" t="s">
        <v>121</v>
      </c>
      <c r="C63" s="7">
        <v>52</v>
      </c>
      <c r="D63" s="12">
        <v>25</v>
      </c>
      <c r="E63" s="21">
        <v>37599</v>
      </c>
      <c r="F63" s="16">
        <f t="shared" si="4"/>
        <v>1.3830155057315354</v>
      </c>
      <c r="G63" s="17">
        <f t="shared" si="5"/>
        <v>2.0479268065640044</v>
      </c>
    </row>
    <row r="64" spans="1:7" s="8" customFormat="1" ht="15" customHeight="1" x14ac:dyDescent="0.25">
      <c r="A64" s="9" t="s">
        <v>122</v>
      </c>
      <c r="B64" s="7" t="s">
        <v>123</v>
      </c>
      <c r="C64" s="7">
        <v>30</v>
      </c>
      <c r="D64" s="12">
        <v>8</v>
      </c>
      <c r="E64" s="21">
        <v>15808</v>
      </c>
      <c r="F64" s="16">
        <f t="shared" si="4"/>
        <v>1.8977732793522266</v>
      </c>
      <c r="G64" s="17">
        <f t="shared" si="5"/>
        <v>2.4038461538461542</v>
      </c>
    </row>
    <row r="65" spans="1:7" s="8" customFormat="1" ht="15" customHeight="1" x14ac:dyDescent="0.25">
      <c r="A65" s="9" t="s">
        <v>124</v>
      </c>
      <c r="B65" s="7" t="s">
        <v>125</v>
      </c>
      <c r="C65" s="7">
        <v>23</v>
      </c>
      <c r="D65" s="12">
        <v>6</v>
      </c>
      <c r="E65" s="21">
        <v>15918</v>
      </c>
      <c r="F65" s="16">
        <f t="shared" si="4"/>
        <v>1.4449051388365373</v>
      </c>
      <c r="G65" s="17">
        <f t="shared" si="5"/>
        <v>1.8218369141851991</v>
      </c>
    </row>
    <row r="66" spans="1:7" s="8" customFormat="1" ht="15" customHeight="1" x14ac:dyDescent="0.25">
      <c r="A66" s="9" t="s">
        <v>126</v>
      </c>
      <c r="B66" s="7" t="s">
        <v>127</v>
      </c>
      <c r="C66" s="7">
        <v>497</v>
      </c>
      <c r="D66" s="13">
        <v>0</v>
      </c>
      <c r="E66" s="21">
        <v>226715</v>
      </c>
      <c r="F66" s="16">
        <f t="shared" si="4"/>
        <v>2.192179608759897</v>
      </c>
      <c r="G66" s="17">
        <f t="shared" si="5"/>
        <v>2.192179608759897</v>
      </c>
    </row>
    <row r="67" spans="1:7" s="8" customFormat="1" ht="15" customHeight="1" x14ac:dyDescent="0.25">
      <c r="A67" s="9" t="s">
        <v>128</v>
      </c>
      <c r="B67" s="7" t="s">
        <v>129</v>
      </c>
      <c r="C67" s="7">
        <v>72</v>
      </c>
      <c r="D67" s="12">
        <v>34</v>
      </c>
      <c r="E67" s="21">
        <v>31283</v>
      </c>
      <c r="F67" s="16">
        <f t="shared" si="4"/>
        <v>2.3015695425630533</v>
      </c>
      <c r="G67" s="17">
        <f t="shared" si="5"/>
        <v>3.3884218265511623</v>
      </c>
    </row>
    <row r="68" spans="1:7" s="8" customFormat="1" ht="15" customHeight="1" x14ac:dyDescent="0.25">
      <c r="A68" s="9" t="s">
        <v>130</v>
      </c>
      <c r="B68" s="7" t="s">
        <v>131</v>
      </c>
      <c r="C68" s="7">
        <v>167</v>
      </c>
      <c r="D68" s="12">
        <v>29</v>
      </c>
      <c r="E68" s="21">
        <v>55258</v>
      </c>
      <c r="F68" s="16">
        <f t="shared" si="4"/>
        <v>3.0221868326758115</v>
      </c>
      <c r="G68" s="17">
        <f t="shared" si="5"/>
        <v>3.5469977197871798</v>
      </c>
    </row>
    <row r="69" spans="1:7" s="8" customFormat="1" ht="15" customHeight="1" x14ac:dyDescent="0.25">
      <c r="A69" s="9" t="s">
        <v>132</v>
      </c>
      <c r="B69" s="7" t="s">
        <v>133</v>
      </c>
      <c r="C69" s="7">
        <v>62</v>
      </c>
      <c r="D69" s="12">
        <v>13</v>
      </c>
      <c r="E69" s="21">
        <v>21463</v>
      </c>
      <c r="F69" s="16">
        <f t="shared" si="4"/>
        <v>2.8886921679168802</v>
      </c>
      <c r="G69" s="17">
        <f t="shared" si="5"/>
        <v>3.494385686996226</v>
      </c>
    </row>
    <row r="70" spans="1:7" s="8" customFormat="1" ht="15" customHeight="1" x14ac:dyDescent="0.25">
      <c r="B70" s="13"/>
      <c r="C70" s="13"/>
      <c r="D70" s="11"/>
      <c r="E70" s="22"/>
      <c r="F70" s="16"/>
      <c r="G70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Stacey</dc:creator>
  <cp:lastModifiedBy>Price, Stacey</cp:lastModifiedBy>
  <dcterms:created xsi:type="dcterms:W3CDTF">2016-04-18T13:33:32Z</dcterms:created>
  <dcterms:modified xsi:type="dcterms:W3CDTF">2016-04-19T15:31:58Z</dcterms:modified>
</cp:coreProperties>
</file>